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8版人才培养方案\"/>
    </mc:Choice>
  </mc:AlternateContent>
  <xr:revisionPtr revIDLastSave="0" documentId="13_ncr:1_{57822206-C81E-4C04-9D75-DAD0822FE210}" xr6:coauthVersionLast="43" xr6:coauthVersionMax="43" xr10:uidLastSave="{00000000-0000-0000-0000-000000000000}"/>
  <bookViews>
    <workbookView xWindow="0" yWindow="0" windowWidth="28800" windowHeight="15600" xr2:uid="{00000000-000D-0000-FFFF-FFFF00000000}"/>
  </bookViews>
  <sheets>
    <sheet name="2018版机械设计制造及其自动化专业教学计划" sheetId="1" r:id="rId1"/>
  </sheets>
  <definedNames>
    <definedName name="_xlnm._FilterDatabase" localSheetId="0" hidden="1">'2018版机械设计制造及其自动化专业教学计划'!$J$5:$Q$90</definedName>
    <definedName name="_xlnm.Print_Area" localSheetId="0">'2018版机械设计制造及其自动化专业教学计划'!$A$1:$S$90</definedName>
    <definedName name="_xlnm.Print_Titles" localSheetId="0">'2018版机械设计制造及其自动化专业教学计划'!$3:$5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9" i="1" l="1"/>
  <c r="J89" i="1"/>
  <c r="Q88" i="1"/>
  <c r="M88" i="1"/>
  <c r="L88" i="1"/>
  <c r="K88" i="1"/>
  <c r="J88" i="1"/>
  <c r="G83" i="1"/>
  <c r="G72" i="1"/>
  <c r="H68" i="1"/>
  <c r="H72" i="1" s="1"/>
  <c r="I67" i="1"/>
  <c r="H67" i="1"/>
  <c r="Q66" i="1"/>
  <c r="Q49" i="1"/>
  <c r="P49" i="1"/>
  <c r="O49" i="1"/>
  <c r="N49" i="1"/>
  <c r="N89" i="1" s="1"/>
  <c r="M49" i="1"/>
  <c r="L49" i="1"/>
  <c r="K49" i="1"/>
  <c r="J49" i="1"/>
  <c r="I49" i="1"/>
  <c r="H49" i="1"/>
  <c r="G49" i="1"/>
  <c r="G67" i="1" s="1"/>
  <c r="Q40" i="1"/>
  <c r="Q89" i="1" s="1"/>
  <c r="P40" i="1"/>
  <c r="P89" i="1" s="1"/>
  <c r="O40" i="1"/>
  <c r="O89" i="1" s="1"/>
  <c r="N40" i="1"/>
  <c r="M40" i="1"/>
  <c r="L40" i="1"/>
  <c r="K40" i="1"/>
  <c r="J40" i="1"/>
  <c r="I40" i="1"/>
  <c r="H40" i="1"/>
  <c r="G40" i="1"/>
  <c r="G41" i="1" s="1"/>
  <c r="L26" i="1"/>
  <c r="K26" i="1"/>
  <c r="J26" i="1"/>
  <c r="I26" i="1"/>
  <c r="I41" i="1" s="1"/>
  <c r="H26" i="1"/>
  <c r="H41" i="1" s="1"/>
  <c r="G26" i="1"/>
  <c r="M16" i="1"/>
  <c r="L16" i="1"/>
  <c r="L89" i="1" s="1"/>
  <c r="K16" i="1"/>
  <c r="K89" i="1" s="1"/>
  <c r="J16" i="1"/>
  <c r="I16" i="1"/>
  <c r="H16" i="1"/>
  <c r="G16" i="1"/>
  <c r="G89" i="1" l="1"/>
</calcChain>
</file>

<file path=xl/sharedStrings.xml><?xml version="1.0" encoding="utf-8"?>
<sst xmlns="http://schemas.openxmlformats.org/spreadsheetml/2006/main" count="370" uniqueCount="272">
  <si>
    <r>
      <rPr>
        <b/>
        <sz val="11"/>
        <color theme="1"/>
        <rFont val="宋体"/>
        <family val="3"/>
        <charset val="134"/>
      </rPr>
      <t>肇庆学院</t>
    </r>
    <r>
      <rPr>
        <b/>
        <u/>
        <sz val="11"/>
        <color theme="1"/>
        <rFont val="Times New Roman"/>
        <family val="1"/>
      </rPr>
      <t xml:space="preserve"> </t>
    </r>
    <r>
      <rPr>
        <b/>
        <u/>
        <sz val="11"/>
        <color theme="1"/>
        <rFont val="宋体"/>
        <family val="3"/>
        <charset val="134"/>
      </rPr>
      <t>机械设计制造及其自动化</t>
    </r>
    <r>
      <rPr>
        <b/>
        <u/>
        <sz val="11"/>
        <color theme="1"/>
        <rFont val="Times New Roman"/>
        <family val="1"/>
      </rPr>
      <t xml:space="preserve"> </t>
    </r>
    <r>
      <rPr>
        <b/>
        <sz val="11"/>
        <color theme="1"/>
        <rFont val="宋体"/>
        <family val="3"/>
        <charset val="134"/>
      </rPr>
      <t>（本科）专业教学计划表</t>
    </r>
  </si>
  <si>
    <r>
      <rPr>
        <b/>
        <sz val="11"/>
        <color theme="1"/>
        <rFont val="宋体"/>
        <family val="3"/>
        <charset val="134"/>
      </rPr>
      <t>课程类别</t>
    </r>
  </si>
  <si>
    <r>
      <rPr>
        <b/>
        <sz val="11"/>
        <color theme="1"/>
        <rFont val="宋体"/>
        <family val="3"/>
        <charset val="134"/>
      </rPr>
      <t>课程
编号</t>
    </r>
  </si>
  <si>
    <r>
      <rPr>
        <b/>
        <sz val="11"/>
        <color theme="1"/>
        <rFont val="宋体"/>
        <family val="3"/>
        <charset val="134"/>
      </rPr>
      <t>课程名称</t>
    </r>
  </si>
  <si>
    <r>
      <rPr>
        <b/>
        <sz val="11"/>
        <color theme="1"/>
        <rFont val="宋体"/>
        <family val="3"/>
        <charset val="134"/>
      </rPr>
      <t>课程英文名称</t>
    </r>
  </si>
  <si>
    <r>
      <rPr>
        <b/>
        <sz val="11"/>
        <color theme="1"/>
        <rFont val="宋体"/>
        <family val="3"/>
        <charset val="134"/>
      </rPr>
      <t>学分</t>
    </r>
  </si>
  <si>
    <r>
      <rPr>
        <b/>
        <sz val="11"/>
        <color theme="1"/>
        <rFont val="宋体"/>
        <family val="3"/>
        <charset val="134"/>
      </rPr>
      <t>学时</t>
    </r>
  </si>
  <si>
    <r>
      <rPr>
        <b/>
        <sz val="11"/>
        <color theme="1"/>
        <rFont val="宋体"/>
        <family val="3"/>
        <charset val="134"/>
      </rPr>
      <t>开课学期和周学时</t>
    </r>
  </si>
  <si>
    <r>
      <rPr>
        <b/>
        <sz val="11"/>
        <color theme="1"/>
        <rFont val="宋体"/>
        <family val="3"/>
        <charset val="134"/>
      </rPr>
      <t>考核
方式</t>
    </r>
  </si>
  <si>
    <r>
      <rPr>
        <b/>
        <sz val="11"/>
        <color theme="1"/>
        <rFont val="宋体"/>
        <family val="3"/>
        <charset val="134"/>
      </rPr>
      <t>备注</t>
    </r>
  </si>
  <si>
    <r>
      <rPr>
        <b/>
        <sz val="11"/>
        <color theme="1"/>
        <rFont val="宋体"/>
        <family val="3"/>
        <charset val="134"/>
      </rPr>
      <t>讲授</t>
    </r>
  </si>
  <si>
    <r>
      <rPr>
        <b/>
        <sz val="11"/>
        <color theme="1"/>
        <rFont val="宋体"/>
        <family val="3"/>
        <charset val="134"/>
      </rPr>
      <t>实践</t>
    </r>
  </si>
  <si>
    <r>
      <rPr>
        <b/>
        <sz val="11"/>
        <color theme="1"/>
        <rFont val="宋体"/>
        <family val="3"/>
        <charset val="134"/>
      </rPr>
      <t>第一学年</t>
    </r>
  </si>
  <si>
    <r>
      <rPr>
        <b/>
        <sz val="11"/>
        <color theme="1"/>
        <rFont val="宋体"/>
        <family val="3"/>
        <charset val="134"/>
      </rPr>
      <t>第二学年</t>
    </r>
  </si>
  <si>
    <r>
      <rPr>
        <b/>
        <sz val="11"/>
        <color theme="1"/>
        <rFont val="宋体"/>
        <family val="3"/>
        <charset val="134"/>
      </rPr>
      <t>第三学年</t>
    </r>
  </si>
  <si>
    <r>
      <rPr>
        <b/>
        <sz val="11"/>
        <color theme="1"/>
        <rFont val="宋体"/>
        <family val="3"/>
        <charset val="134"/>
      </rPr>
      <t>第四学年</t>
    </r>
  </si>
  <si>
    <r>
      <rPr>
        <b/>
        <sz val="11"/>
        <color theme="1"/>
        <rFont val="宋体"/>
        <family val="3"/>
        <charset val="134"/>
      </rPr>
      <t>一</t>
    </r>
  </si>
  <si>
    <r>
      <rPr>
        <b/>
        <sz val="11"/>
        <color theme="1"/>
        <rFont val="宋体"/>
        <family val="3"/>
        <charset val="134"/>
      </rPr>
      <t>二</t>
    </r>
  </si>
  <si>
    <r>
      <rPr>
        <b/>
        <sz val="11"/>
        <color theme="1"/>
        <rFont val="宋体"/>
        <family val="3"/>
        <charset val="134"/>
      </rPr>
      <t>三</t>
    </r>
  </si>
  <si>
    <r>
      <rPr>
        <b/>
        <sz val="11"/>
        <color theme="1"/>
        <rFont val="宋体"/>
        <family val="3"/>
        <charset val="134"/>
      </rPr>
      <t>四</t>
    </r>
  </si>
  <si>
    <r>
      <rPr>
        <b/>
        <sz val="11"/>
        <color theme="1"/>
        <rFont val="宋体"/>
        <family val="3"/>
        <charset val="134"/>
      </rPr>
      <t>五</t>
    </r>
  </si>
  <si>
    <r>
      <rPr>
        <b/>
        <sz val="11"/>
        <color theme="1"/>
        <rFont val="宋体"/>
        <family val="3"/>
        <charset val="134"/>
      </rPr>
      <t>六</t>
    </r>
  </si>
  <si>
    <r>
      <rPr>
        <b/>
        <sz val="11"/>
        <color theme="1"/>
        <rFont val="宋体"/>
        <family val="3"/>
        <charset val="134"/>
      </rPr>
      <t>七</t>
    </r>
  </si>
  <si>
    <r>
      <rPr>
        <b/>
        <sz val="11"/>
        <color theme="1"/>
        <rFont val="宋体"/>
        <family val="3"/>
        <charset val="134"/>
      </rPr>
      <t>八</t>
    </r>
  </si>
  <si>
    <r>
      <rPr>
        <sz val="11"/>
        <color theme="1"/>
        <rFont val="宋体"/>
        <family val="3"/>
        <charset val="134"/>
      </rPr>
      <t>通识教育课程平台</t>
    </r>
  </si>
  <si>
    <r>
      <rPr>
        <sz val="11"/>
        <color theme="1"/>
        <rFont val="宋体"/>
        <family val="3"/>
        <charset val="134"/>
      </rPr>
      <t>公共通识课程模块</t>
    </r>
  </si>
  <si>
    <r>
      <rPr>
        <sz val="11"/>
        <color theme="1"/>
        <rFont val="宋体"/>
        <family val="3"/>
        <charset val="134"/>
      </rPr>
      <t>思想政治教育课程</t>
    </r>
  </si>
  <si>
    <t>思想道德与法律基础</t>
  </si>
  <si>
    <t>Ideological and Moral and Legal Basis</t>
  </si>
  <si>
    <r>
      <rPr>
        <sz val="11"/>
        <color theme="1"/>
        <rFont val="宋体"/>
        <family val="3"/>
        <charset val="134"/>
      </rPr>
      <t>考试</t>
    </r>
  </si>
  <si>
    <t>中国近现代史纲要</t>
  </si>
  <si>
    <t>Outline of Chinese Modern and Contemporary History</t>
  </si>
  <si>
    <t xml:space="preserve"> </t>
  </si>
  <si>
    <t>马克思主义基本原理</t>
  </si>
  <si>
    <t>Basic Principle of Maxist</t>
  </si>
  <si>
    <r>
      <rPr>
        <sz val="11"/>
        <color theme="1"/>
        <rFont val="宋体"/>
        <family val="3"/>
        <charset val="134"/>
      </rPr>
      <t>毛泽东思想和中国特色社会主义理论体系概论</t>
    </r>
  </si>
  <si>
    <t>An Introduction to Mao Zedong ideology and the Theoretical System of Socialism with Chinese Characteristics</t>
  </si>
  <si>
    <t>思想政治理论课实践教学</t>
  </si>
  <si>
    <t>Practical Teaching of Ideological and Political Theory Courses</t>
  </si>
  <si>
    <t>2w</t>
  </si>
  <si>
    <t>2W</t>
  </si>
  <si>
    <r>
      <rPr>
        <sz val="11"/>
        <color theme="1"/>
        <rFont val="宋体"/>
        <family val="3"/>
        <charset val="134"/>
      </rPr>
      <t>考查</t>
    </r>
  </si>
  <si>
    <t>形势与政策</t>
  </si>
  <si>
    <t>Situation and Policy</t>
  </si>
  <si>
    <r>
      <rPr>
        <sz val="11"/>
        <color theme="1"/>
        <rFont val="宋体"/>
        <family val="3"/>
        <charset val="134"/>
      </rPr>
      <t>公共必修课程</t>
    </r>
  </si>
  <si>
    <t>202001</t>
  </si>
  <si>
    <r>
      <rPr>
        <sz val="11"/>
        <color theme="1"/>
        <rFont val="宋体"/>
        <family val="3"/>
        <charset val="134"/>
      </rPr>
      <t>大学英语</t>
    </r>
  </si>
  <si>
    <t>College English</t>
  </si>
  <si>
    <t>202002</t>
  </si>
  <si>
    <t>大学体育</t>
  </si>
  <si>
    <t>College Physical Education</t>
  </si>
  <si>
    <t xml:space="preserve">Military Theory </t>
  </si>
  <si>
    <t>232002</t>
  </si>
  <si>
    <t>Military Skills</t>
  </si>
  <si>
    <r>
      <rPr>
        <sz val="11"/>
        <color theme="1"/>
        <rFont val="宋体"/>
        <family val="3"/>
        <charset val="134"/>
      </rPr>
      <t>小计</t>
    </r>
  </si>
  <si>
    <r>
      <rPr>
        <sz val="11"/>
        <color theme="1"/>
        <rFont val="宋体"/>
        <family val="3"/>
        <charset val="134"/>
      </rPr>
      <t>建议选修课程：经济与管理类，人文社科类，外语类，共要求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学分，</t>
    </r>
    <r>
      <rPr>
        <sz val="11"/>
        <color theme="1"/>
        <rFont val="Times New Roman"/>
        <family val="1"/>
      </rPr>
      <t>128</t>
    </r>
    <r>
      <rPr>
        <sz val="11"/>
        <color theme="1"/>
        <rFont val="宋体"/>
        <family val="3"/>
        <charset val="134"/>
      </rPr>
      <t>学时。</t>
    </r>
  </si>
  <si>
    <r>
      <rPr>
        <sz val="11"/>
        <color theme="1"/>
        <rFont val="宋体"/>
        <family val="3"/>
        <charset val="134"/>
      </rPr>
      <t xml:space="preserve">学科基础教育
课程平台
</t>
    </r>
  </si>
  <si>
    <r>
      <rPr>
        <sz val="11"/>
        <color theme="1"/>
        <rFont val="宋体"/>
        <family val="3"/>
        <charset val="134"/>
      </rPr>
      <t>数学与自然科学课程模块</t>
    </r>
  </si>
  <si>
    <r>
      <rPr>
        <sz val="11"/>
        <color theme="1"/>
        <rFont val="宋体"/>
        <family val="3"/>
        <charset val="134"/>
      </rPr>
      <t>大学物理Ⅳ</t>
    </r>
    <r>
      <rPr>
        <sz val="11"/>
        <color theme="1"/>
        <rFont val="Times New Roman"/>
        <family val="1"/>
      </rPr>
      <t>1</t>
    </r>
  </si>
  <si>
    <t>考试/考查</t>
  </si>
  <si>
    <r>
      <rPr>
        <sz val="11"/>
        <color theme="1"/>
        <rFont val="宋体"/>
        <family val="3"/>
        <charset val="134"/>
      </rPr>
      <t>大学物理Ⅳ</t>
    </r>
    <r>
      <rPr>
        <sz val="11"/>
        <color theme="1"/>
        <rFont val="Times New Roman"/>
        <family val="1"/>
      </rPr>
      <t>2</t>
    </r>
  </si>
  <si>
    <t>工程化学</t>
  </si>
  <si>
    <t>Engineering Chemistry</t>
  </si>
  <si>
    <t>092001sx</t>
  </si>
  <si>
    <t>Advanced Mathematics</t>
  </si>
  <si>
    <t>考试</t>
  </si>
  <si>
    <t>092006sx</t>
  </si>
  <si>
    <t>线性代数</t>
  </si>
  <si>
    <t>Linear Algebra</t>
  </si>
  <si>
    <t>072310</t>
  </si>
  <si>
    <t>概率与数理统计</t>
  </si>
  <si>
    <t>Probability and Mathematical Statistics</t>
  </si>
  <si>
    <t>072314</t>
  </si>
  <si>
    <r>
      <rPr>
        <sz val="11"/>
        <color theme="1"/>
        <rFont val="宋体"/>
        <family val="3"/>
        <charset val="134"/>
      </rPr>
      <t>计算方法</t>
    </r>
  </si>
  <si>
    <t>Calculation Method</t>
  </si>
  <si>
    <t>092010</t>
  </si>
  <si>
    <r>
      <rPr>
        <sz val="11"/>
        <color theme="1"/>
        <rFont val="宋体"/>
        <family val="3"/>
        <charset val="134"/>
      </rPr>
      <t>计算机基础与程序设计</t>
    </r>
  </si>
  <si>
    <t>Computer Fundamentals  and  Program</t>
  </si>
  <si>
    <r>
      <rPr>
        <sz val="11"/>
        <color theme="1"/>
        <rFont val="宋体"/>
        <family val="3"/>
        <charset val="134"/>
      </rPr>
      <t>工程基础课程模块</t>
    </r>
  </si>
  <si>
    <t>092120</t>
  </si>
  <si>
    <r>
      <rPr>
        <sz val="11"/>
        <color theme="1"/>
        <rFont val="宋体"/>
        <family val="3"/>
        <charset val="134"/>
      </rPr>
      <t>机械工程导论</t>
    </r>
  </si>
  <si>
    <t>Introduction to Mechanical Engineering</t>
  </si>
  <si>
    <t>092020</t>
  </si>
  <si>
    <r>
      <rPr>
        <sz val="11"/>
        <color theme="1"/>
        <rFont val="宋体"/>
        <family val="3"/>
        <charset val="134"/>
      </rPr>
      <t>工程图学</t>
    </r>
    <r>
      <rPr>
        <sz val="11"/>
        <color theme="1"/>
        <rFont val="Times New Roman"/>
        <family val="1"/>
      </rPr>
      <t>1</t>
    </r>
  </si>
  <si>
    <t>Engineering Graphics 1</t>
  </si>
  <si>
    <t>092021</t>
  </si>
  <si>
    <r>
      <rPr>
        <sz val="11"/>
        <color theme="1"/>
        <rFont val="宋体"/>
        <family val="3"/>
        <charset val="134"/>
      </rPr>
      <t>工程图学</t>
    </r>
    <r>
      <rPr>
        <sz val="11"/>
        <color theme="1"/>
        <rFont val="Times New Roman"/>
        <family val="1"/>
      </rPr>
      <t>2</t>
    </r>
  </si>
  <si>
    <t>Engineering Graphics 2</t>
  </si>
  <si>
    <t>考查</t>
  </si>
  <si>
    <t>092022</t>
  </si>
  <si>
    <r>
      <rPr>
        <sz val="11"/>
        <color theme="1"/>
        <rFont val="宋体"/>
        <family val="3"/>
        <charset val="134"/>
      </rPr>
      <t>工程软件应用</t>
    </r>
  </si>
  <si>
    <t>Application of Engineering Software</t>
  </si>
  <si>
    <t>092121</t>
  </si>
  <si>
    <r>
      <rPr>
        <sz val="11"/>
        <color theme="1"/>
        <rFont val="宋体"/>
        <family val="3"/>
        <charset val="134"/>
      </rPr>
      <t>工程材料</t>
    </r>
  </si>
  <si>
    <t>Engineering materials</t>
  </si>
  <si>
    <t>092122</t>
  </si>
  <si>
    <r>
      <rPr>
        <sz val="11"/>
        <color theme="1"/>
        <rFont val="宋体"/>
        <family val="3"/>
        <charset val="134"/>
      </rPr>
      <t>电工技术</t>
    </r>
  </si>
  <si>
    <t>Electrical technology</t>
  </si>
  <si>
    <t>092023</t>
  </si>
  <si>
    <r>
      <rPr>
        <sz val="11"/>
        <color theme="1"/>
        <rFont val="宋体"/>
        <family val="3"/>
        <charset val="134"/>
      </rPr>
      <t>理论力学</t>
    </r>
  </si>
  <si>
    <t>Theory Mechanics</t>
  </si>
  <si>
    <t>092024</t>
  </si>
  <si>
    <r>
      <rPr>
        <sz val="11"/>
        <color theme="1"/>
        <rFont val="宋体"/>
        <family val="3"/>
        <charset val="134"/>
      </rPr>
      <t>材料力学</t>
    </r>
  </si>
  <si>
    <t>Material Mechanics</t>
  </si>
  <si>
    <t>092123</t>
  </si>
  <si>
    <r>
      <rPr>
        <sz val="11"/>
        <color theme="1"/>
        <rFont val="宋体"/>
        <family val="3"/>
        <charset val="134"/>
      </rPr>
      <t>电子技术</t>
    </r>
  </si>
  <si>
    <t>Electronic technique</t>
  </si>
  <si>
    <t>092025</t>
  </si>
  <si>
    <r>
      <rPr>
        <sz val="11"/>
        <color theme="1"/>
        <rFont val="宋体"/>
        <family val="3"/>
        <charset val="134"/>
      </rPr>
      <t>机械工程测试技术基础</t>
    </r>
  </si>
  <si>
    <t>Engineering testing technology</t>
  </si>
  <si>
    <t>092124</t>
  </si>
  <si>
    <r>
      <rPr>
        <sz val="11"/>
        <color theme="1"/>
        <rFont val="宋体"/>
        <family val="3"/>
        <charset val="134"/>
      </rPr>
      <t>工程流体力学</t>
    </r>
  </si>
  <si>
    <t>Fluid Mechanics</t>
  </si>
  <si>
    <t>092026</t>
  </si>
  <si>
    <r>
      <rPr>
        <sz val="11"/>
        <color theme="1"/>
        <rFont val="宋体"/>
        <family val="3"/>
        <charset val="134"/>
      </rPr>
      <t>工程热力学</t>
    </r>
  </si>
  <si>
    <t>Engineering Thermodynamics and Heat Transfer</t>
  </si>
  <si>
    <t>092125</t>
  </si>
  <si>
    <r>
      <rPr>
        <sz val="11"/>
        <color theme="1"/>
        <rFont val="宋体"/>
        <family val="3"/>
        <charset val="134"/>
      </rPr>
      <t>液压与气压传动</t>
    </r>
  </si>
  <si>
    <t>Hydraulic and Pneumatic Transmission</t>
  </si>
  <si>
    <r>
      <rPr>
        <sz val="11"/>
        <color theme="1"/>
        <rFont val="宋体"/>
        <family val="3"/>
        <charset val="134"/>
      </rPr>
      <t>学分要求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</si>
  <si>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宋体"/>
        <family val="3"/>
        <charset val="134"/>
      </rPr>
      <t>专业教育课程平台</t>
    </r>
  </si>
  <si>
    <r>
      <rPr>
        <sz val="11"/>
        <color theme="1"/>
        <rFont val="宋体"/>
        <family val="3"/>
        <charset val="134"/>
      </rPr>
      <t>专业核心课程模块</t>
    </r>
  </si>
  <si>
    <t>092130</t>
  </si>
  <si>
    <r>
      <rPr>
        <sz val="11"/>
        <color theme="1"/>
        <rFont val="宋体"/>
        <family val="3"/>
        <charset val="134"/>
      </rPr>
      <t>材料成型技术</t>
    </r>
  </si>
  <si>
    <t>Material Forming Technology</t>
  </si>
  <si>
    <t>092030</t>
  </si>
  <si>
    <r>
      <rPr>
        <sz val="11"/>
        <color theme="1"/>
        <rFont val="宋体"/>
        <family val="3"/>
        <charset val="134"/>
      </rPr>
      <t>机械原理</t>
    </r>
  </si>
  <si>
    <t>Mechanical principle</t>
  </si>
  <si>
    <t>092031</t>
  </si>
  <si>
    <r>
      <rPr>
        <sz val="11"/>
        <color theme="1"/>
        <rFont val="宋体"/>
        <family val="3"/>
        <charset val="134"/>
      </rPr>
      <t>机械设计</t>
    </r>
  </si>
  <si>
    <t>Machine design</t>
  </si>
  <si>
    <t>092131</t>
  </si>
  <si>
    <r>
      <rPr>
        <sz val="11"/>
        <color theme="1"/>
        <rFont val="宋体"/>
        <family val="3"/>
        <charset val="134"/>
      </rPr>
      <t>互换性与技术测量</t>
    </r>
  </si>
  <si>
    <t>Interchangeability and Technical Measurement</t>
  </si>
  <si>
    <t>092132</t>
  </si>
  <si>
    <r>
      <rPr>
        <sz val="11"/>
        <color theme="1"/>
        <rFont val="宋体"/>
        <family val="3"/>
        <charset val="134"/>
      </rPr>
      <t>机械制造技术</t>
    </r>
  </si>
  <si>
    <t>Mechanical manufacturing Technology</t>
  </si>
  <si>
    <t>092032</t>
  </si>
  <si>
    <r>
      <rPr>
        <sz val="11"/>
        <color theme="1"/>
        <rFont val="宋体"/>
        <family val="3"/>
        <charset val="134"/>
      </rPr>
      <t>机械工程控制基础</t>
    </r>
  </si>
  <si>
    <t>Foundation of control engineering</t>
  </si>
  <si>
    <t>092133</t>
  </si>
  <si>
    <r>
      <rPr>
        <sz val="11"/>
        <color theme="1"/>
        <rFont val="宋体"/>
        <family val="3"/>
        <charset val="134"/>
      </rPr>
      <t>机电传动与控制</t>
    </r>
  </si>
  <si>
    <t>Electromechanical Transmission Control</t>
  </si>
  <si>
    <r>
      <rPr>
        <sz val="11"/>
        <color theme="1"/>
        <rFont val="宋体"/>
        <family val="3"/>
        <charset val="134"/>
      </rPr>
      <t>专业选修课程模块</t>
    </r>
  </si>
  <si>
    <t>092140</t>
  </si>
  <si>
    <t>Matlab应用</t>
  </si>
  <si>
    <t>Matlab application</t>
  </si>
  <si>
    <t>092040</t>
  </si>
  <si>
    <r>
      <rPr>
        <sz val="11"/>
        <color theme="1"/>
        <rFont val="宋体"/>
        <family val="3"/>
        <charset val="134"/>
      </rPr>
      <t>单片机原理与应用</t>
    </r>
  </si>
  <si>
    <t>Microcontroller Theory and Applications</t>
  </si>
  <si>
    <t>092041</t>
  </si>
  <si>
    <r>
      <rPr>
        <sz val="11"/>
        <color theme="1"/>
        <rFont val="宋体"/>
        <family val="3"/>
        <charset val="134"/>
      </rPr>
      <t>工程伦理</t>
    </r>
  </si>
  <si>
    <t>Engineering Ethics</t>
  </si>
  <si>
    <t>092141</t>
  </si>
  <si>
    <r>
      <rPr>
        <sz val="11"/>
        <color theme="1"/>
        <rFont val="宋体"/>
        <family val="3"/>
        <charset val="134"/>
      </rPr>
      <t>人因工程</t>
    </r>
  </si>
  <si>
    <t>Human factors engineering</t>
  </si>
  <si>
    <t>092142</t>
  </si>
  <si>
    <r>
      <rPr>
        <sz val="11"/>
        <color theme="1"/>
        <rFont val="宋体"/>
        <family val="3"/>
        <charset val="134"/>
      </rPr>
      <t>虚拟仪器技术</t>
    </r>
  </si>
  <si>
    <t>Virtual Instrument Technology</t>
  </si>
  <si>
    <t>092143</t>
  </si>
  <si>
    <r>
      <rPr>
        <sz val="11"/>
        <color theme="1"/>
        <rFont val="宋体"/>
        <family val="3"/>
        <charset val="134"/>
      </rPr>
      <t>模具设计</t>
    </r>
  </si>
  <si>
    <t>Mould design</t>
  </si>
  <si>
    <t>092144</t>
  </si>
  <si>
    <r>
      <rPr>
        <sz val="11"/>
        <color theme="1"/>
        <rFont val="宋体"/>
        <family val="3"/>
        <charset val="134"/>
      </rPr>
      <t>机床电气控制及</t>
    </r>
    <r>
      <rPr>
        <sz val="11"/>
        <color theme="1"/>
        <rFont val="Times New Roman"/>
        <family val="1"/>
      </rPr>
      <t>PLC</t>
    </r>
  </si>
  <si>
    <t>Electrical control of machine tools and PLC</t>
  </si>
  <si>
    <t>092145</t>
  </si>
  <si>
    <r>
      <rPr>
        <sz val="11"/>
        <color theme="1"/>
        <rFont val="宋体"/>
        <family val="3"/>
        <charset val="134"/>
      </rPr>
      <t>数控机床与编程</t>
    </r>
  </si>
  <si>
    <t>NC machine tools and programming</t>
  </si>
  <si>
    <t>092146</t>
  </si>
  <si>
    <r>
      <rPr>
        <sz val="11"/>
        <color theme="1"/>
        <rFont val="宋体"/>
        <family val="3"/>
        <charset val="134"/>
      </rPr>
      <t>机械制造装备</t>
    </r>
  </si>
  <si>
    <t>Mechanical Manufacturing Equipment</t>
  </si>
  <si>
    <t>092147</t>
  </si>
  <si>
    <r>
      <rPr>
        <sz val="11"/>
        <color theme="1"/>
        <rFont val="宋体"/>
        <family val="3"/>
        <charset val="134"/>
      </rPr>
      <t>工业机器人技术</t>
    </r>
  </si>
  <si>
    <t>Industrial robot technology</t>
  </si>
  <si>
    <t>092148</t>
  </si>
  <si>
    <r>
      <rPr>
        <sz val="11"/>
        <color theme="1"/>
        <rFont val="宋体"/>
        <family val="3"/>
        <charset val="134"/>
      </rPr>
      <t>特种加工技术</t>
    </r>
  </si>
  <si>
    <t>Special processing technology</t>
  </si>
  <si>
    <t>092149</t>
  </si>
  <si>
    <r>
      <rPr>
        <sz val="11"/>
        <color theme="1"/>
        <rFont val="宋体"/>
        <family val="3"/>
        <charset val="134"/>
      </rPr>
      <t>逆向工程</t>
    </r>
  </si>
  <si>
    <t>Reverse engineering</t>
  </si>
  <si>
    <t>092042</t>
  </si>
  <si>
    <r>
      <rPr>
        <sz val="11"/>
        <color theme="1"/>
        <rFont val="宋体"/>
        <family val="3"/>
        <charset val="134"/>
      </rPr>
      <t>有限元方法</t>
    </r>
  </si>
  <si>
    <t>Finite element method</t>
  </si>
  <si>
    <t>092180</t>
  </si>
  <si>
    <r>
      <rPr>
        <sz val="11"/>
        <color theme="1"/>
        <rFont val="宋体"/>
        <family val="3"/>
        <charset val="134"/>
      </rPr>
      <t>专业英语写作</t>
    </r>
  </si>
  <si>
    <t>Special English</t>
  </si>
  <si>
    <t>092043</t>
  </si>
  <si>
    <r>
      <rPr>
        <sz val="11"/>
        <color theme="1"/>
        <rFont val="宋体"/>
        <family val="3"/>
        <charset val="134"/>
      </rPr>
      <t>机械振动学基础</t>
    </r>
  </si>
  <si>
    <t>Mechanical Vibration</t>
  </si>
  <si>
    <t>092044</t>
  </si>
  <si>
    <r>
      <rPr>
        <sz val="11"/>
        <color theme="1"/>
        <rFont val="宋体"/>
        <family val="3"/>
        <charset val="134"/>
      </rPr>
      <t>工程项目管理</t>
    </r>
  </si>
  <si>
    <t>Project Management</t>
  </si>
  <si>
    <r>
      <rPr>
        <sz val="11"/>
        <color theme="1"/>
        <rFont val="宋体"/>
        <family val="3"/>
        <charset val="134"/>
      </rPr>
      <t>小计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选修学分要求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</si>
  <si>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（核心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选修）学分要求</t>
    </r>
  </si>
  <si>
    <r>
      <rPr>
        <sz val="11"/>
        <color theme="1"/>
        <rFont val="宋体"/>
        <family val="3"/>
        <charset val="134"/>
      </rPr>
      <t>教师教育课程模块</t>
    </r>
  </si>
  <si>
    <r>
      <rPr>
        <sz val="11"/>
        <color theme="1"/>
        <rFont val="宋体"/>
        <family val="3"/>
        <charset val="134"/>
      </rPr>
      <t>心理发展与健康
（心理学）</t>
    </r>
  </si>
  <si>
    <t>Psychological development and health(psychology )</t>
  </si>
  <si>
    <r>
      <rPr>
        <sz val="11"/>
        <color theme="1"/>
        <rFont val="宋体"/>
        <family val="3"/>
        <charset val="134"/>
      </rPr>
      <t>教育基础理论
（教育学）</t>
    </r>
  </si>
  <si>
    <t>Basic theory education(pedagogy)</t>
  </si>
  <si>
    <r>
      <rPr>
        <sz val="11"/>
        <color theme="1"/>
        <rFont val="宋体"/>
        <family val="3"/>
        <charset val="134"/>
      </rPr>
      <t>教师职业道德与法规</t>
    </r>
  </si>
  <si>
    <t>Teacher Professional Ethics and Regulations</t>
  </si>
  <si>
    <r>
      <rPr>
        <sz val="11"/>
        <color theme="1"/>
        <rFont val="宋体"/>
        <family val="3"/>
        <charset val="134"/>
      </rPr>
      <t>教育技术与应用</t>
    </r>
  </si>
  <si>
    <t>Educational Technology and Application</t>
  </si>
  <si>
    <r>
      <rPr>
        <sz val="11"/>
        <color theme="1"/>
        <rFont val="宋体"/>
        <family val="3"/>
        <charset val="134"/>
      </rPr>
      <t>学分要求</t>
    </r>
  </si>
  <si>
    <t>专业实践课程模块</t>
  </si>
  <si>
    <t>092050</t>
  </si>
  <si>
    <r>
      <rPr>
        <sz val="11"/>
        <color theme="1"/>
        <rFont val="宋体"/>
        <family val="3"/>
        <charset val="134"/>
      </rPr>
      <t>工程图学课程设计</t>
    </r>
  </si>
  <si>
    <t>Mechanical Drawing Course Design</t>
  </si>
  <si>
    <t>1W</t>
  </si>
  <si>
    <t>092051</t>
  </si>
  <si>
    <r>
      <rPr>
        <sz val="11"/>
        <color theme="1"/>
        <rFont val="宋体"/>
        <family val="3"/>
        <charset val="134"/>
      </rPr>
      <t>工程训练</t>
    </r>
  </si>
  <si>
    <t>Metal Technology Practice</t>
  </si>
  <si>
    <t>4W</t>
  </si>
  <si>
    <t>092150</t>
  </si>
  <si>
    <r>
      <rPr>
        <sz val="11"/>
        <color theme="1"/>
        <rFont val="宋体"/>
        <family val="3"/>
        <charset val="134"/>
      </rPr>
      <t>典型机电产品构造实习</t>
    </r>
  </si>
  <si>
    <t>Typical mechanical and electrical products construction practice</t>
  </si>
  <si>
    <t>092052</t>
  </si>
  <si>
    <r>
      <rPr>
        <sz val="11"/>
        <color theme="1"/>
        <rFont val="宋体"/>
        <family val="3"/>
        <charset val="134"/>
      </rPr>
      <t>机械原理课程设计</t>
    </r>
  </si>
  <si>
    <t>Course design of mechanical principle</t>
  </si>
  <si>
    <t>092053</t>
  </si>
  <si>
    <r>
      <rPr>
        <sz val="11"/>
        <color theme="1"/>
        <rFont val="宋体"/>
        <family val="3"/>
        <charset val="134"/>
      </rPr>
      <t>机械设计课程设计</t>
    </r>
  </si>
  <si>
    <t>Course design of mechanical design</t>
  </si>
  <si>
    <t>3W</t>
  </si>
  <si>
    <t>092151</t>
  </si>
  <si>
    <r>
      <rPr>
        <sz val="11"/>
        <color theme="1"/>
        <rFont val="宋体"/>
        <family val="3"/>
        <charset val="134"/>
      </rPr>
      <t>机械制造技术课程设计</t>
    </r>
  </si>
  <si>
    <t>Course design of mechanical manufacturing technology</t>
  </si>
  <si>
    <t>092054</t>
  </si>
  <si>
    <r>
      <rPr>
        <sz val="11"/>
        <color theme="1"/>
        <rFont val="宋体"/>
        <family val="3"/>
        <charset val="134"/>
      </rPr>
      <t>生产实习</t>
    </r>
  </si>
  <si>
    <t>Production Internship</t>
  </si>
  <si>
    <t>092152</t>
  </si>
  <si>
    <r>
      <rPr>
        <sz val="11"/>
        <color theme="1"/>
        <rFont val="宋体"/>
        <family val="3"/>
        <charset val="134"/>
      </rPr>
      <t>数控加工综合实习</t>
    </r>
  </si>
  <si>
    <t>CNC Machining Comprehensive Practice</t>
  </si>
  <si>
    <t>092055</t>
  </si>
  <si>
    <r>
      <rPr>
        <sz val="11"/>
        <color theme="1"/>
        <rFont val="宋体"/>
        <family val="3"/>
        <charset val="134"/>
      </rPr>
      <t>毕业设计（论文）</t>
    </r>
  </si>
  <si>
    <t>Final Design (Dissertation)</t>
  </si>
  <si>
    <t>10W</t>
  </si>
  <si>
    <t>092153</t>
  </si>
  <si>
    <r>
      <rPr>
        <sz val="11"/>
        <color theme="1"/>
        <rFont val="宋体"/>
        <family val="3"/>
        <charset val="134"/>
      </rPr>
      <t>机械工程综合实践</t>
    </r>
  </si>
  <si>
    <t>Comprehensive practice of Mechanical Engineering</t>
  </si>
  <si>
    <t>0.5W</t>
  </si>
  <si>
    <t>32W</t>
  </si>
  <si>
    <t>1.5W</t>
  </si>
  <si>
    <t>4.5W</t>
  </si>
  <si>
    <t>2.5W</t>
  </si>
  <si>
    <t>3.5W</t>
  </si>
  <si>
    <t>6.5W</t>
  </si>
  <si>
    <r>
      <rPr>
        <sz val="11"/>
        <color theme="1"/>
        <rFont val="宋体"/>
        <family val="3"/>
        <charset val="134"/>
      </rPr>
      <t>创新创业课程模块</t>
    </r>
  </si>
  <si>
    <r>
      <rPr>
        <sz val="11"/>
        <color theme="1"/>
        <rFont val="宋体"/>
        <family val="3"/>
        <charset val="134"/>
      </rPr>
      <t>创新创业教育</t>
    </r>
  </si>
  <si>
    <t>Innovation and Entrepreneurship Education</t>
  </si>
  <si>
    <r>
      <rPr>
        <sz val="11"/>
        <color theme="1"/>
        <rFont val="宋体"/>
        <family val="3"/>
        <charset val="134"/>
      </rPr>
      <t>职业生涯与发展规划</t>
    </r>
  </si>
  <si>
    <t>Career and development planning</t>
  </si>
  <si>
    <r>
      <rPr>
        <sz val="11"/>
        <color theme="1"/>
        <rFont val="宋体"/>
        <family val="3"/>
        <charset val="134"/>
      </rPr>
      <t>就业指导</t>
    </r>
  </si>
  <si>
    <t>employment guidance</t>
  </si>
  <si>
    <r>
      <rPr>
        <sz val="11"/>
        <color theme="1"/>
        <rFont val="宋体"/>
        <family val="3"/>
        <charset val="134"/>
      </rPr>
      <t>创新创业实践</t>
    </r>
  </si>
  <si>
    <t>Practice of innovation and Entrepreneurship</t>
  </si>
  <si>
    <r>
      <rPr>
        <sz val="11"/>
        <color theme="1"/>
        <rFont val="宋体"/>
        <family val="3"/>
        <charset val="134"/>
      </rPr>
      <t>科技制作与实验、学科竞赛、创新方法入门及实践</t>
    </r>
  </si>
  <si>
    <r>
      <rPr>
        <b/>
        <sz val="11"/>
        <color theme="1"/>
        <rFont val="宋体"/>
        <family val="3"/>
        <charset val="134"/>
      </rPr>
      <t>学分及各学期周学时汇总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宋体"/>
        <family val="3"/>
        <charset val="134"/>
      </rPr>
      <t>含教师教育</t>
    </r>
    <r>
      <rPr>
        <b/>
        <sz val="11"/>
        <color theme="1"/>
        <rFont val="Times New Roman"/>
        <family val="1"/>
      </rPr>
      <t>)</t>
    </r>
  </si>
  <si>
    <t>172001</t>
    <phoneticPr fontId="16" type="noConversion"/>
  </si>
  <si>
    <t>172002</t>
  </si>
  <si>
    <t>172003</t>
  </si>
  <si>
    <t>172004</t>
  </si>
  <si>
    <t>172006</t>
    <phoneticPr fontId="16" type="noConversion"/>
  </si>
  <si>
    <t>172005</t>
  </si>
  <si>
    <t>092060</t>
    <phoneticPr fontId="16" type="noConversion"/>
  </si>
  <si>
    <t>2w</t>
    <phoneticPr fontId="16" type="noConversion"/>
  </si>
  <si>
    <r>
      <t>第一至第四学期，每学期修</t>
    </r>
    <r>
      <rPr>
        <sz val="8"/>
        <color theme="1"/>
        <rFont val="Times New Roman"/>
        <family val="1"/>
      </rPr>
      <t>0.5</t>
    </r>
    <r>
      <rPr>
        <sz val="8"/>
        <color theme="1"/>
        <rFont val="宋体"/>
        <family val="3"/>
        <charset val="134"/>
      </rPr>
      <t>学分</t>
    </r>
  </si>
  <si>
    <r>
      <rPr>
        <sz val="11"/>
        <color theme="1"/>
        <rFont val="宋体"/>
        <family val="3"/>
        <charset val="134"/>
      </rPr>
      <t>军事理论</t>
    </r>
  </si>
  <si>
    <r>
      <rPr>
        <sz val="11"/>
        <color theme="1"/>
        <rFont val="宋体"/>
        <family val="3"/>
        <charset val="134"/>
      </rPr>
      <t>军事技能</t>
    </r>
  </si>
  <si>
    <r>
      <t>College Physics</t>
    </r>
    <r>
      <rPr>
        <sz val="11"/>
        <color theme="1"/>
        <rFont val="宋体"/>
        <family val="3"/>
        <charset val="134"/>
      </rPr>
      <t>Ⅳ</t>
    </r>
    <r>
      <rPr>
        <sz val="11"/>
        <color theme="1"/>
        <rFont val="Times New Roman"/>
        <family val="1"/>
      </rPr>
      <t>1</t>
    </r>
  </si>
  <si>
    <r>
      <t>College Physics</t>
    </r>
    <r>
      <rPr>
        <sz val="11"/>
        <color theme="1"/>
        <rFont val="宋体"/>
        <family val="3"/>
        <charset val="134"/>
      </rPr>
      <t>Ⅳ</t>
    </r>
    <r>
      <rPr>
        <sz val="11"/>
        <color theme="1"/>
        <rFont val="Times New Roman"/>
        <family val="1"/>
      </rPr>
      <t>2</t>
    </r>
  </si>
  <si>
    <r>
      <rPr>
        <sz val="11"/>
        <color theme="1"/>
        <rFont val="宋体"/>
        <family val="3"/>
        <charset val="134"/>
      </rPr>
      <t>高等数学</t>
    </r>
    <r>
      <rPr>
        <sz val="11"/>
        <color theme="1"/>
        <rFont val="Times New Roman"/>
        <family val="1"/>
      </rPr>
      <t>I</t>
    </r>
  </si>
  <si>
    <r>
      <t xml:space="preserve">说明：
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宋体"/>
        <family val="3"/>
        <charset val="134"/>
      </rPr>
      <t>加上师范类的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学分总学分为</t>
    </r>
    <r>
      <rPr>
        <sz val="11"/>
        <color theme="1"/>
        <rFont val="Times New Roman"/>
        <family val="1"/>
      </rPr>
      <t>177.5</t>
    </r>
    <r>
      <rPr>
        <sz val="11"/>
        <color theme="1"/>
        <rFont val="宋体"/>
        <family val="3"/>
        <charset val="134"/>
      </rPr>
      <t xml:space="preserve">学分；
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宋体"/>
        <family val="3"/>
        <charset val="134"/>
      </rPr>
      <t>课内实验与理论均按照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学时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学分；
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宋体"/>
        <family val="3"/>
        <charset val="134"/>
      </rPr>
      <t>集中实践课按照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周为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学分；
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宋体"/>
        <family val="3"/>
        <charset val="134"/>
      </rPr>
      <t>创新创业实践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 xml:space="preserve">个学分不计入总学分，科技制作与实验、学科竞赛、创新方法入门及实践；
</t>
    </r>
    <r>
      <rPr>
        <sz val="11"/>
        <color theme="1"/>
        <rFont val="Times New Roman"/>
        <family val="1"/>
      </rPr>
      <t xml:space="preserve">5. </t>
    </r>
    <r>
      <rPr>
        <sz val="11"/>
        <color theme="1"/>
        <rFont val="宋体"/>
        <family val="3"/>
        <charset val="134"/>
      </rPr>
      <t>按照人文社会科学类通识教育课程（至少占总学分的</t>
    </r>
    <r>
      <rPr>
        <sz val="11"/>
        <color theme="1"/>
        <rFont val="Times New Roman"/>
        <family val="1"/>
      </rPr>
      <t>15%</t>
    </r>
    <r>
      <rPr>
        <sz val="11"/>
        <color theme="1"/>
        <rFont val="宋体"/>
        <family val="3"/>
        <charset val="134"/>
      </rPr>
      <t>），数学与自然科学类课程（至少占总学分的</t>
    </r>
    <r>
      <rPr>
        <sz val="11"/>
        <color theme="1"/>
        <rFont val="Times New Roman"/>
        <family val="1"/>
      </rPr>
      <t>15%</t>
    </r>
    <r>
      <rPr>
        <sz val="11"/>
        <color theme="1"/>
        <rFont val="宋体"/>
        <family val="3"/>
        <charset val="134"/>
      </rPr>
      <t>），工程基础类课程、专业基础类课程与专业类课程（至少占总学分的</t>
    </r>
    <r>
      <rPr>
        <sz val="11"/>
        <color theme="1"/>
        <rFont val="Times New Roman"/>
        <family val="1"/>
      </rPr>
      <t>30%</t>
    </r>
    <r>
      <rPr>
        <sz val="11"/>
        <color theme="1"/>
        <rFont val="宋体"/>
        <family val="3"/>
        <charset val="134"/>
      </rPr>
      <t>），工程实践与毕业设计（论文）（至少占总学分的</t>
    </r>
    <r>
      <rPr>
        <sz val="11"/>
        <color theme="1"/>
        <rFont val="Times New Roman"/>
        <family val="1"/>
      </rPr>
      <t>20%</t>
    </r>
    <r>
      <rPr>
        <sz val="11"/>
        <color theme="1"/>
        <rFont val="宋体"/>
        <family val="3"/>
        <charset val="134"/>
      </rPr>
      <t>）要求进行。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</si>
</sst>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8"/>
      <color theme="1"/>
      <name val="宋体"/>
      <family val="3"/>
      <charset val="134"/>
    </font>
    <font>
      <sz val="12"/>
      <name val="宋体"/>
      <family val="3"/>
      <charset val="134"/>
    </font>
    <font>
      <b/>
      <u/>
      <sz val="11"/>
      <color theme="1"/>
      <name val="Times New Roman"/>
      <family val="1"/>
    </font>
    <font>
      <b/>
      <u/>
      <sz val="11"/>
      <color theme="1"/>
      <name val="宋体"/>
      <family val="3"/>
      <charset val="134"/>
    </font>
    <font>
      <sz val="8"/>
      <color theme="1"/>
      <name val="Times New Roman"/>
      <family val="1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7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5" xr:uid="{00000000-0005-0000-0000-000004000000}"/>
    <cellStyle name="常规 6" xfId="1" xr:uid="{00000000-0005-0000-0000-000005000000}"/>
    <cellStyle name="常规 7" xfId="6" xr:uid="{00000000-0005-0000-0000-000006000000}"/>
  </cellStyles>
  <dxfs count="0"/>
  <tableStyles count="0" defaultTableStyle="TableStyleMedium9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</xdr:colOff>
      <xdr:row>7</xdr:row>
      <xdr:rowOff>95250</xdr:rowOff>
    </xdr:from>
    <xdr:ext cx="185066" cy="2251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340" y="1733550"/>
          <a:ext cx="184785" cy="224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0"/>
  <sheetViews>
    <sheetView tabSelected="1" view="pageBreakPreview" zoomScaleNormal="100" zoomScaleSheetLayoutView="100" workbookViewId="0">
      <pane xSplit="7" ySplit="2" topLeftCell="H81" activePane="bottomRight" state="frozen"/>
      <selection pane="topRight"/>
      <selection pane="bottomLeft"/>
      <selection pane="bottomRight" activeCell="J97" sqref="J97"/>
    </sheetView>
  </sheetViews>
  <sheetFormatPr defaultColWidth="9" defaultRowHeight="13.5" x14ac:dyDescent="0.15"/>
  <cols>
    <col min="1" max="1" width="2.625" style="10" customWidth="1"/>
    <col min="2" max="2" width="2.875" style="10" customWidth="1"/>
    <col min="3" max="3" width="3.75" style="10" customWidth="1"/>
    <col min="4" max="4" width="9.125" style="11" customWidth="1"/>
    <col min="5" max="5" width="23.125" style="10" customWidth="1"/>
    <col min="6" max="6" width="28.125" style="10" customWidth="1"/>
    <col min="7" max="8" width="6.625" style="12" customWidth="1"/>
    <col min="9" max="9" width="6.5" style="12" customWidth="1"/>
    <col min="10" max="11" width="6.625" style="10" customWidth="1"/>
    <col min="12" max="12" width="6.625" style="13" customWidth="1"/>
    <col min="13" max="13" width="6.625" style="10" customWidth="1"/>
    <col min="14" max="15" width="6.625" style="13" customWidth="1"/>
    <col min="16" max="17" width="6.625" style="10" customWidth="1"/>
    <col min="18" max="18" width="13" style="10" customWidth="1"/>
    <col min="19" max="19" width="8.625" style="10" customWidth="1"/>
    <col min="20" max="16384" width="9" style="10"/>
  </cols>
  <sheetData>
    <row r="1" spans="1:19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6"/>
      <c r="M1" s="54"/>
      <c r="N1" s="56"/>
      <c r="O1" s="56"/>
      <c r="P1" s="54"/>
      <c r="Q1" s="54"/>
      <c r="R1" s="54"/>
      <c r="S1" s="54"/>
    </row>
    <row r="2" spans="1:19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6"/>
      <c r="M2" s="54"/>
      <c r="N2" s="56"/>
      <c r="O2" s="56"/>
      <c r="P2" s="54"/>
      <c r="Q2" s="54"/>
      <c r="R2" s="54"/>
      <c r="S2" s="54"/>
    </row>
    <row r="3" spans="1:19" ht="14.25" x14ac:dyDescent="0.15">
      <c r="A3" s="54" t="s">
        <v>1</v>
      </c>
      <c r="B3" s="54"/>
      <c r="C3" s="54"/>
      <c r="D3" s="54" t="s">
        <v>2</v>
      </c>
      <c r="E3" s="54" t="s">
        <v>3</v>
      </c>
      <c r="F3" s="54" t="s">
        <v>4</v>
      </c>
      <c r="G3" s="54" t="s">
        <v>5</v>
      </c>
      <c r="H3" s="54" t="s">
        <v>6</v>
      </c>
      <c r="I3" s="54"/>
      <c r="J3" s="54" t="s">
        <v>7</v>
      </c>
      <c r="K3" s="54"/>
      <c r="L3" s="56"/>
      <c r="M3" s="54"/>
      <c r="N3" s="56"/>
      <c r="O3" s="56"/>
      <c r="P3" s="54"/>
      <c r="Q3" s="54"/>
      <c r="R3" s="54" t="s">
        <v>8</v>
      </c>
      <c r="S3" s="54" t="s">
        <v>9</v>
      </c>
    </row>
    <row r="4" spans="1:19" ht="14.25" x14ac:dyDescent="0.15">
      <c r="A4" s="54"/>
      <c r="B4" s="54"/>
      <c r="C4" s="54"/>
      <c r="D4" s="54"/>
      <c r="E4" s="54"/>
      <c r="F4" s="54"/>
      <c r="G4" s="54"/>
      <c r="H4" s="54" t="s">
        <v>10</v>
      </c>
      <c r="I4" s="54" t="s">
        <v>11</v>
      </c>
      <c r="J4" s="54" t="s">
        <v>12</v>
      </c>
      <c r="K4" s="54"/>
      <c r="L4" s="56" t="s">
        <v>13</v>
      </c>
      <c r="M4" s="54"/>
      <c r="N4" s="56" t="s">
        <v>14</v>
      </c>
      <c r="O4" s="56"/>
      <c r="P4" s="54" t="s">
        <v>15</v>
      </c>
      <c r="Q4" s="54"/>
      <c r="R4" s="54"/>
      <c r="S4" s="54"/>
    </row>
    <row r="5" spans="1:19" x14ac:dyDescent="0.15">
      <c r="A5" s="54"/>
      <c r="B5" s="54"/>
      <c r="C5" s="54"/>
      <c r="D5" s="54"/>
      <c r="E5" s="54"/>
      <c r="F5" s="54"/>
      <c r="G5" s="54"/>
      <c r="H5" s="54"/>
      <c r="I5" s="54"/>
      <c r="J5" s="47" t="s">
        <v>16</v>
      </c>
      <c r="K5" s="47" t="s">
        <v>17</v>
      </c>
      <c r="L5" s="49" t="s">
        <v>18</v>
      </c>
      <c r="M5" s="47" t="s">
        <v>19</v>
      </c>
      <c r="N5" s="49" t="s">
        <v>20</v>
      </c>
      <c r="O5" s="49" t="s">
        <v>21</v>
      </c>
      <c r="P5" s="47" t="s">
        <v>22</v>
      </c>
      <c r="Q5" s="47" t="s">
        <v>23</v>
      </c>
      <c r="R5" s="54"/>
      <c r="S5" s="54"/>
    </row>
    <row r="6" spans="1:19" ht="30" x14ac:dyDescent="0.15">
      <c r="A6" s="55" t="s">
        <v>24</v>
      </c>
      <c r="B6" s="55" t="s">
        <v>25</v>
      </c>
      <c r="C6" s="72" t="s">
        <v>26</v>
      </c>
      <c r="D6" s="14" t="s">
        <v>257</v>
      </c>
      <c r="E6" s="50" t="s">
        <v>27</v>
      </c>
      <c r="F6" s="50" t="s">
        <v>28</v>
      </c>
      <c r="G6" s="48">
        <v>3</v>
      </c>
      <c r="H6" s="48">
        <v>48</v>
      </c>
      <c r="I6" s="48"/>
      <c r="J6" s="48"/>
      <c r="K6" s="22">
        <v>3</v>
      </c>
      <c r="L6" s="48"/>
      <c r="M6" s="23"/>
      <c r="N6" s="50"/>
      <c r="O6" s="24"/>
      <c r="P6" s="50"/>
      <c r="Q6" s="34"/>
      <c r="R6" s="48" t="s">
        <v>29</v>
      </c>
      <c r="S6" s="50"/>
    </row>
    <row r="7" spans="1:19" ht="30" x14ac:dyDescent="0.15">
      <c r="A7" s="55"/>
      <c r="B7" s="55"/>
      <c r="C7" s="73"/>
      <c r="D7" s="14" t="s">
        <v>258</v>
      </c>
      <c r="E7" s="50" t="s">
        <v>30</v>
      </c>
      <c r="F7" s="50" t="s">
        <v>31</v>
      </c>
      <c r="G7" s="48">
        <v>3</v>
      </c>
      <c r="H7" s="48">
        <v>48</v>
      </c>
      <c r="I7" s="25" t="s">
        <v>32</v>
      </c>
      <c r="J7" s="48">
        <v>3</v>
      </c>
      <c r="K7" s="22"/>
      <c r="L7" s="48"/>
      <c r="M7" s="23"/>
      <c r="N7" s="50"/>
      <c r="O7" s="24"/>
      <c r="P7" s="50"/>
      <c r="Q7" s="34"/>
      <c r="R7" s="48" t="s">
        <v>29</v>
      </c>
      <c r="S7" s="50"/>
    </row>
    <row r="8" spans="1:19" ht="15" x14ac:dyDescent="0.15">
      <c r="A8" s="55"/>
      <c r="B8" s="55"/>
      <c r="C8" s="73"/>
      <c r="D8" s="14" t="s">
        <v>259</v>
      </c>
      <c r="E8" s="50" t="s">
        <v>33</v>
      </c>
      <c r="F8" s="50" t="s">
        <v>34</v>
      </c>
      <c r="G8" s="48">
        <v>2</v>
      </c>
      <c r="H8" s="48">
        <v>32</v>
      </c>
      <c r="I8" s="25"/>
      <c r="J8" s="48"/>
      <c r="K8" s="22"/>
      <c r="L8" s="48"/>
      <c r="M8" s="23">
        <v>2</v>
      </c>
      <c r="N8" s="50"/>
      <c r="O8" s="24"/>
      <c r="P8" s="50"/>
      <c r="Q8" s="34"/>
      <c r="R8" s="48" t="s">
        <v>29</v>
      </c>
      <c r="S8" s="50"/>
    </row>
    <row r="9" spans="1:19" ht="60" x14ac:dyDescent="0.15">
      <c r="A9" s="55"/>
      <c r="B9" s="55"/>
      <c r="C9" s="73"/>
      <c r="D9" s="14" t="s">
        <v>260</v>
      </c>
      <c r="E9" s="50" t="s">
        <v>35</v>
      </c>
      <c r="F9" s="50" t="s">
        <v>36</v>
      </c>
      <c r="G9" s="48">
        <v>4</v>
      </c>
      <c r="H9" s="48">
        <v>64</v>
      </c>
      <c r="I9" s="48"/>
      <c r="J9" s="48"/>
      <c r="K9" s="22"/>
      <c r="L9" s="48">
        <v>4</v>
      </c>
      <c r="M9" s="23"/>
      <c r="N9" s="50"/>
      <c r="O9" s="24"/>
      <c r="P9" s="50"/>
      <c r="Q9" s="34"/>
      <c r="R9" s="48" t="s">
        <v>29</v>
      </c>
      <c r="S9" s="50"/>
    </row>
    <row r="10" spans="1:19" s="1" customFormat="1" ht="30" x14ac:dyDescent="0.15">
      <c r="A10" s="55"/>
      <c r="B10" s="55"/>
      <c r="C10" s="73"/>
      <c r="D10" s="14" t="s">
        <v>261</v>
      </c>
      <c r="E10" s="15" t="s">
        <v>37</v>
      </c>
      <c r="F10" s="50" t="s">
        <v>38</v>
      </c>
      <c r="G10" s="48">
        <v>2</v>
      </c>
      <c r="H10" s="48"/>
      <c r="I10" s="48" t="s">
        <v>39</v>
      </c>
      <c r="J10" s="48"/>
      <c r="K10" s="22"/>
      <c r="L10" s="48" t="s">
        <v>264</v>
      </c>
      <c r="M10" s="23"/>
      <c r="N10" s="50"/>
      <c r="O10" s="24"/>
      <c r="P10" s="50"/>
      <c r="Q10" s="34"/>
      <c r="R10" s="48" t="s">
        <v>41</v>
      </c>
      <c r="S10" s="50"/>
    </row>
    <row r="11" spans="1:19" ht="39" customHeight="1" x14ac:dyDescent="0.15">
      <c r="A11" s="55"/>
      <c r="B11" s="55"/>
      <c r="C11" s="74"/>
      <c r="D11" s="14" t="s">
        <v>262</v>
      </c>
      <c r="E11" s="50" t="s">
        <v>42</v>
      </c>
      <c r="F11" s="50" t="s">
        <v>43</v>
      </c>
      <c r="G11" s="48">
        <v>2</v>
      </c>
      <c r="H11" s="48">
        <v>32</v>
      </c>
      <c r="I11" s="48" t="s">
        <v>32</v>
      </c>
      <c r="J11" s="48" t="s">
        <v>32</v>
      </c>
      <c r="K11" s="22" t="s">
        <v>32</v>
      </c>
      <c r="L11" s="48" t="s">
        <v>32</v>
      </c>
      <c r="M11" s="23" t="s">
        <v>32</v>
      </c>
      <c r="N11" s="50"/>
      <c r="O11" s="24"/>
      <c r="P11" s="50"/>
      <c r="Q11" s="34"/>
      <c r="R11" s="48" t="s">
        <v>41</v>
      </c>
      <c r="S11" s="35" t="s">
        <v>265</v>
      </c>
    </row>
    <row r="12" spans="1:19" ht="15" x14ac:dyDescent="0.15">
      <c r="A12" s="55"/>
      <c r="B12" s="55"/>
      <c r="C12" s="72" t="s">
        <v>44</v>
      </c>
      <c r="D12" s="14" t="s">
        <v>45</v>
      </c>
      <c r="E12" s="50" t="s">
        <v>46</v>
      </c>
      <c r="F12" s="50" t="s">
        <v>47</v>
      </c>
      <c r="G12" s="48">
        <v>10</v>
      </c>
      <c r="H12" s="48">
        <v>128</v>
      </c>
      <c r="I12" s="48">
        <v>64</v>
      </c>
      <c r="J12" s="48">
        <v>3</v>
      </c>
      <c r="K12" s="22">
        <v>3</v>
      </c>
      <c r="L12" s="48">
        <v>3</v>
      </c>
      <c r="M12" s="23">
        <v>3</v>
      </c>
      <c r="N12" s="50"/>
      <c r="O12" s="24"/>
      <c r="P12" s="50"/>
      <c r="Q12" s="34"/>
      <c r="R12" s="48" t="s">
        <v>29</v>
      </c>
      <c r="S12" s="52"/>
    </row>
    <row r="13" spans="1:19" ht="15" x14ac:dyDescent="0.15">
      <c r="A13" s="55"/>
      <c r="B13" s="55"/>
      <c r="C13" s="73"/>
      <c r="D13" s="14" t="s">
        <v>48</v>
      </c>
      <c r="E13" s="16" t="s">
        <v>49</v>
      </c>
      <c r="F13" s="16" t="s">
        <v>50</v>
      </c>
      <c r="G13" s="48">
        <v>4</v>
      </c>
      <c r="H13" s="48"/>
      <c r="I13" s="48">
        <v>128</v>
      </c>
      <c r="J13" s="48">
        <v>2</v>
      </c>
      <c r="K13" s="22">
        <v>2</v>
      </c>
      <c r="L13" s="48">
        <v>2</v>
      </c>
      <c r="M13" s="23">
        <v>2</v>
      </c>
      <c r="N13" s="50"/>
      <c r="O13" s="24"/>
      <c r="P13" s="50"/>
      <c r="Q13" s="34"/>
      <c r="R13" s="48" t="s">
        <v>29</v>
      </c>
      <c r="S13" s="50"/>
    </row>
    <row r="14" spans="1:19" ht="15" x14ac:dyDescent="0.15">
      <c r="A14" s="55"/>
      <c r="B14" s="55"/>
      <c r="C14" s="73"/>
      <c r="D14" s="14">
        <v>232001</v>
      </c>
      <c r="E14" s="16" t="s">
        <v>266</v>
      </c>
      <c r="F14" s="16" t="s">
        <v>51</v>
      </c>
      <c r="G14" s="48">
        <v>1</v>
      </c>
      <c r="H14" s="48">
        <v>16</v>
      </c>
      <c r="I14" s="48"/>
      <c r="J14" s="48">
        <v>2</v>
      </c>
      <c r="K14" s="22"/>
      <c r="L14" s="48"/>
      <c r="M14" s="23"/>
      <c r="N14" s="50"/>
      <c r="O14" s="24"/>
      <c r="P14" s="50"/>
      <c r="Q14" s="34"/>
      <c r="R14" s="48" t="s">
        <v>29</v>
      </c>
      <c r="S14" s="50"/>
    </row>
    <row r="15" spans="1:19" ht="15" x14ac:dyDescent="0.15">
      <c r="A15" s="55"/>
      <c r="B15" s="55"/>
      <c r="C15" s="74"/>
      <c r="D15" s="14" t="s">
        <v>52</v>
      </c>
      <c r="E15" s="16" t="s">
        <v>267</v>
      </c>
      <c r="F15" s="16" t="s">
        <v>53</v>
      </c>
      <c r="G15" s="48">
        <v>2</v>
      </c>
      <c r="H15" s="48"/>
      <c r="I15" s="48" t="s">
        <v>39</v>
      </c>
      <c r="J15" s="48" t="s">
        <v>264</v>
      </c>
      <c r="K15" s="22"/>
      <c r="L15" s="48"/>
      <c r="M15" s="23"/>
      <c r="N15" s="50"/>
      <c r="O15" s="24"/>
      <c r="P15" s="50"/>
      <c r="Q15" s="34"/>
      <c r="R15" s="48" t="s">
        <v>41</v>
      </c>
      <c r="S15" s="50"/>
    </row>
    <row r="16" spans="1:19" s="2" customFormat="1" ht="15" x14ac:dyDescent="0.15">
      <c r="A16" s="55"/>
      <c r="B16" s="55" t="s">
        <v>54</v>
      </c>
      <c r="C16" s="55"/>
      <c r="D16" s="55"/>
      <c r="E16" s="55"/>
      <c r="F16" s="48"/>
      <c r="G16" s="48">
        <f>SUM(G6:G15)</f>
        <v>33</v>
      </c>
      <c r="H16" s="48">
        <f>SUM(H6:H15)</f>
        <v>368</v>
      </c>
      <c r="I16" s="48">
        <f>SUM(I6:I15)</f>
        <v>192</v>
      </c>
      <c r="J16" s="48">
        <f>SUM(J6:J14)</f>
        <v>10</v>
      </c>
      <c r="K16" s="48">
        <f>SUM(K6:K14)</f>
        <v>8</v>
      </c>
      <c r="L16" s="26">
        <f>SUM(L6:L14)</f>
        <v>9</v>
      </c>
      <c r="M16" s="48">
        <f>SUM(M6:M14)</f>
        <v>7</v>
      </c>
      <c r="N16" s="26"/>
      <c r="O16" s="26"/>
      <c r="P16" s="48"/>
      <c r="Q16" s="48"/>
      <c r="R16" s="50"/>
      <c r="S16" s="50"/>
    </row>
    <row r="17" spans="1:19" ht="15" customHeight="1" x14ac:dyDescent="0.15">
      <c r="A17" s="55"/>
      <c r="B17" s="55" t="s">
        <v>55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5" customHeight="1" x14ac:dyDescent="0.15">
      <c r="A18" s="55" t="s">
        <v>56</v>
      </c>
      <c r="B18" s="55" t="s">
        <v>57</v>
      </c>
      <c r="C18" s="55"/>
      <c r="D18" s="48">
        <v>102105</v>
      </c>
      <c r="E18" s="16" t="s">
        <v>58</v>
      </c>
      <c r="F18" s="50" t="s">
        <v>268</v>
      </c>
      <c r="G18" s="48">
        <v>4</v>
      </c>
      <c r="H18" s="48">
        <v>48</v>
      </c>
      <c r="I18" s="48">
        <v>16</v>
      </c>
      <c r="J18" s="48"/>
      <c r="K18" s="22">
        <v>3</v>
      </c>
      <c r="L18" s="48"/>
      <c r="M18" s="23"/>
      <c r="N18" s="48"/>
      <c r="O18" s="27"/>
      <c r="P18" s="48"/>
      <c r="Q18" s="36"/>
      <c r="R18" s="51" t="s">
        <v>59</v>
      </c>
      <c r="S18" s="48"/>
    </row>
    <row r="19" spans="1:19" ht="15" customHeight="1" x14ac:dyDescent="0.15">
      <c r="A19" s="55"/>
      <c r="B19" s="55"/>
      <c r="C19" s="55"/>
      <c r="D19" s="48">
        <v>102106</v>
      </c>
      <c r="E19" s="16" t="s">
        <v>60</v>
      </c>
      <c r="F19" s="50" t="s">
        <v>269</v>
      </c>
      <c r="G19" s="48">
        <v>4</v>
      </c>
      <c r="H19" s="48">
        <v>48</v>
      </c>
      <c r="I19" s="48">
        <v>16</v>
      </c>
      <c r="J19" s="48"/>
      <c r="K19" s="22"/>
      <c r="L19" s="48">
        <v>3</v>
      </c>
      <c r="M19" s="23"/>
      <c r="N19" s="48"/>
      <c r="O19" s="27"/>
      <c r="P19" s="48"/>
      <c r="Q19" s="36"/>
      <c r="R19" s="51" t="s">
        <v>59</v>
      </c>
      <c r="S19" s="48"/>
    </row>
    <row r="20" spans="1:19" s="3" customFormat="1" ht="17.100000000000001" customHeight="1" x14ac:dyDescent="0.15">
      <c r="A20" s="55"/>
      <c r="B20" s="55"/>
      <c r="C20" s="55"/>
      <c r="D20" s="17">
        <v>122020</v>
      </c>
      <c r="E20" s="15" t="s">
        <v>61</v>
      </c>
      <c r="F20" s="50" t="s">
        <v>62</v>
      </c>
      <c r="G20" s="18">
        <v>2</v>
      </c>
      <c r="H20" s="18">
        <v>23</v>
      </c>
      <c r="I20" s="18">
        <v>9</v>
      </c>
      <c r="J20" s="18"/>
      <c r="K20" s="28"/>
      <c r="L20" s="18">
        <v>2</v>
      </c>
      <c r="M20" s="23"/>
      <c r="N20" s="18"/>
      <c r="O20" s="27"/>
      <c r="P20" s="18"/>
      <c r="Q20" s="36"/>
      <c r="R20" s="48" t="s">
        <v>29</v>
      </c>
      <c r="S20" s="14"/>
    </row>
    <row r="21" spans="1:19" ht="15" x14ac:dyDescent="0.15">
      <c r="A21" s="71"/>
      <c r="B21" s="55"/>
      <c r="C21" s="55"/>
      <c r="D21" s="46" t="s">
        <v>63</v>
      </c>
      <c r="E21" s="50" t="s">
        <v>270</v>
      </c>
      <c r="F21" s="50" t="s">
        <v>64</v>
      </c>
      <c r="G21" s="18">
        <v>9</v>
      </c>
      <c r="H21" s="18">
        <v>144</v>
      </c>
      <c r="I21" s="18"/>
      <c r="J21" s="18">
        <v>6</v>
      </c>
      <c r="K21" s="28">
        <v>4</v>
      </c>
      <c r="L21" s="18"/>
      <c r="M21" s="23"/>
      <c r="N21" s="18"/>
      <c r="O21" s="27"/>
      <c r="P21" s="18"/>
      <c r="Q21" s="36"/>
      <c r="R21" s="48" t="s">
        <v>65</v>
      </c>
      <c r="S21" s="50"/>
    </row>
    <row r="22" spans="1:19" ht="15" x14ac:dyDescent="0.15">
      <c r="A22" s="71"/>
      <c r="B22" s="55"/>
      <c r="C22" s="55"/>
      <c r="D22" s="46" t="s">
        <v>66</v>
      </c>
      <c r="E22" s="15" t="s">
        <v>67</v>
      </c>
      <c r="F22" s="50" t="s">
        <v>68</v>
      </c>
      <c r="G22" s="18">
        <v>2</v>
      </c>
      <c r="H22" s="18">
        <v>32</v>
      </c>
      <c r="I22" s="18"/>
      <c r="J22" s="18"/>
      <c r="K22" s="28">
        <v>2</v>
      </c>
      <c r="L22" s="18"/>
      <c r="M22" s="23"/>
      <c r="N22" s="18"/>
      <c r="O22" s="27"/>
      <c r="P22" s="18"/>
      <c r="Q22" s="36"/>
      <c r="R22" s="48" t="s">
        <v>65</v>
      </c>
      <c r="S22" s="50"/>
    </row>
    <row r="23" spans="1:19" ht="30" x14ac:dyDescent="0.15">
      <c r="A23" s="71"/>
      <c r="B23" s="55"/>
      <c r="C23" s="55"/>
      <c r="D23" s="46" t="s">
        <v>69</v>
      </c>
      <c r="E23" s="15" t="s">
        <v>70</v>
      </c>
      <c r="F23" s="50" t="s">
        <v>71</v>
      </c>
      <c r="G23" s="18">
        <v>2</v>
      </c>
      <c r="H23" s="18">
        <v>32</v>
      </c>
      <c r="I23" s="18"/>
      <c r="J23" s="18"/>
      <c r="K23" s="28"/>
      <c r="L23" s="18">
        <v>2</v>
      </c>
      <c r="M23" s="23"/>
      <c r="N23" s="18"/>
      <c r="O23" s="27"/>
      <c r="P23" s="18"/>
      <c r="Q23" s="36"/>
      <c r="R23" s="48" t="s">
        <v>65</v>
      </c>
      <c r="S23" s="50"/>
    </row>
    <row r="24" spans="1:19" customFormat="1" ht="15" x14ac:dyDescent="0.15">
      <c r="A24" s="71"/>
      <c r="B24" s="55"/>
      <c r="C24" s="55"/>
      <c r="D24" s="46" t="s">
        <v>72</v>
      </c>
      <c r="E24" s="50" t="s">
        <v>73</v>
      </c>
      <c r="F24" s="50" t="s">
        <v>74</v>
      </c>
      <c r="G24" s="18">
        <v>2</v>
      </c>
      <c r="H24" s="18">
        <v>32</v>
      </c>
      <c r="I24" s="18"/>
      <c r="J24" s="18"/>
      <c r="K24" s="28"/>
      <c r="L24" s="18"/>
      <c r="M24" s="23">
        <v>2</v>
      </c>
      <c r="N24" s="18"/>
      <c r="O24" s="27"/>
      <c r="P24" s="18"/>
      <c r="Q24" s="36"/>
      <c r="R24" s="48" t="s">
        <v>65</v>
      </c>
      <c r="S24" s="50"/>
    </row>
    <row r="25" spans="1:19" s="3" customFormat="1" ht="30" x14ac:dyDescent="0.15">
      <c r="A25" s="71"/>
      <c r="B25" s="55"/>
      <c r="C25" s="55"/>
      <c r="D25" s="14" t="s">
        <v>75</v>
      </c>
      <c r="E25" s="50" t="s">
        <v>76</v>
      </c>
      <c r="F25" s="50" t="s">
        <v>77</v>
      </c>
      <c r="G25" s="48">
        <v>4</v>
      </c>
      <c r="H25" s="48">
        <v>32</v>
      </c>
      <c r="I25" s="48">
        <v>32</v>
      </c>
      <c r="J25" s="48">
        <v>4</v>
      </c>
      <c r="K25" s="22"/>
      <c r="L25" s="48"/>
      <c r="M25" s="23"/>
      <c r="N25" s="50"/>
      <c r="O25" s="24"/>
      <c r="P25" s="50"/>
      <c r="Q25" s="34"/>
      <c r="R25" s="48" t="s">
        <v>41</v>
      </c>
      <c r="S25" s="50"/>
    </row>
    <row r="26" spans="1:19" s="4" customFormat="1" ht="15" x14ac:dyDescent="0.15">
      <c r="A26" s="71"/>
      <c r="B26" s="78" t="s">
        <v>54</v>
      </c>
      <c r="C26" s="79"/>
      <c r="D26" s="79"/>
      <c r="E26" s="80"/>
      <c r="F26" s="50"/>
      <c r="G26" s="18">
        <f t="shared" ref="G26:L26" si="0">SUM(G18:G25)</f>
        <v>29</v>
      </c>
      <c r="H26" s="18">
        <f t="shared" si="0"/>
        <v>391</v>
      </c>
      <c r="I26" s="18">
        <f t="shared" si="0"/>
        <v>73</v>
      </c>
      <c r="J26" s="18">
        <f t="shared" si="0"/>
        <v>10</v>
      </c>
      <c r="K26" s="18">
        <f t="shared" si="0"/>
        <v>9</v>
      </c>
      <c r="L26" s="29">
        <f t="shared" si="0"/>
        <v>7</v>
      </c>
      <c r="M26" s="18">
        <v>2</v>
      </c>
      <c r="N26" s="29"/>
      <c r="O26" s="29"/>
      <c r="P26" s="18"/>
      <c r="Q26" s="18"/>
      <c r="R26" s="48"/>
      <c r="S26" s="50"/>
    </row>
    <row r="27" spans="1:19" ht="30" customHeight="1" x14ac:dyDescent="0.15">
      <c r="A27" s="71"/>
      <c r="B27" s="57" t="s">
        <v>78</v>
      </c>
      <c r="C27" s="58"/>
      <c r="D27" s="46" t="s">
        <v>79</v>
      </c>
      <c r="E27" s="50" t="s">
        <v>80</v>
      </c>
      <c r="F27" s="19" t="s">
        <v>81</v>
      </c>
      <c r="G27" s="18">
        <v>1</v>
      </c>
      <c r="H27" s="18">
        <v>16</v>
      </c>
      <c r="I27" s="18"/>
      <c r="J27" s="21">
        <v>2</v>
      </c>
      <c r="K27" s="22"/>
      <c r="L27" s="30"/>
      <c r="M27" s="23"/>
      <c r="N27" s="30"/>
      <c r="O27" s="27"/>
      <c r="P27" s="21"/>
      <c r="Q27" s="37"/>
      <c r="R27" s="48" t="s">
        <v>41</v>
      </c>
      <c r="S27" s="50"/>
    </row>
    <row r="28" spans="1:19" ht="19.899999999999999" customHeight="1" x14ac:dyDescent="0.15">
      <c r="A28" s="71"/>
      <c r="B28" s="59"/>
      <c r="C28" s="60"/>
      <c r="D28" s="46" t="s">
        <v>82</v>
      </c>
      <c r="E28" s="50" t="s">
        <v>83</v>
      </c>
      <c r="F28" s="50" t="s">
        <v>84</v>
      </c>
      <c r="G28" s="18">
        <v>3</v>
      </c>
      <c r="H28" s="18">
        <v>48</v>
      </c>
      <c r="I28" s="18"/>
      <c r="J28" s="21">
        <v>4</v>
      </c>
      <c r="K28" s="31"/>
      <c r="L28" s="18"/>
      <c r="M28" s="23"/>
      <c r="N28" s="18"/>
      <c r="O28" s="27"/>
      <c r="P28" s="21"/>
      <c r="Q28" s="37"/>
      <c r="R28" s="48" t="s">
        <v>65</v>
      </c>
      <c r="S28" s="50"/>
    </row>
    <row r="29" spans="1:19" ht="15" x14ac:dyDescent="0.15">
      <c r="A29" s="71"/>
      <c r="B29" s="59"/>
      <c r="C29" s="60"/>
      <c r="D29" s="46" t="s">
        <v>85</v>
      </c>
      <c r="E29" s="50" t="s">
        <v>86</v>
      </c>
      <c r="F29" s="50" t="s">
        <v>87</v>
      </c>
      <c r="G29" s="18">
        <v>3.5</v>
      </c>
      <c r="H29" s="18">
        <v>24</v>
      </c>
      <c r="I29" s="18">
        <v>32</v>
      </c>
      <c r="J29" s="21"/>
      <c r="K29" s="31">
        <v>4</v>
      </c>
      <c r="L29" s="18"/>
      <c r="M29" s="23"/>
      <c r="N29" s="18"/>
      <c r="O29" s="27"/>
      <c r="P29" s="21"/>
      <c r="Q29" s="37"/>
      <c r="R29" s="48" t="s">
        <v>88</v>
      </c>
      <c r="S29" s="50"/>
    </row>
    <row r="30" spans="1:19" s="3" customFormat="1" ht="15" x14ac:dyDescent="0.15">
      <c r="A30" s="71"/>
      <c r="B30" s="59"/>
      <c r="C30" s="60"/>
      <c r="D30" s="46" t="s">
        <v>89</v>
      </c>
      <c r="E30" s="50" t="s">
        <v>90</v>
      </c>
      <c r="F30" s="50" t="s">
        <v>91</v>
      </c>
      <c r="G30" s="18">
        <v>2</v>
      </c>
      <c r="H30" s="18"/>
      <c r="I30" s="18">
        <v>32</v>
      </c>
      <c r="J30" s="21"/>
      <c r="K30" s="22">
        <v>2</v>
      </c>
      <c r="L30" s="30"/>
      <c r="M30" s="23"/>
      <c r="N30" s="30"/>
      <c r="O30" s="27"/>
      <c r="P30" s="21"/>
      <c r="Q30" s="37"/>
      <c r="R30" s="48" t="s">
        <v>41</v>
      </c>
      <c r="S30" s="50"/>
    </row>
    <row r="31" spans="1:19" ht="15" x14ac:dyDescent="0.15">
      <c r="A31" s="71"/>
      <c r="B31" s="59"/>
      <c r="C31" s="60"/>
      <c r="D31" s="46" t="s">
        <v>92</v>
      </c>
      <c r="E31" s="50" t="s">
        <v>93</v>
      </c>
      <c r="F31" s="50" t="s">
        <v>94</v>
      </c>
      <c r="G31" s="18">
        <v>2.5</v>
      </c>
      <c r="H31" s="18">
        <v>34</v>
      </c>
      <c r="I31" s="18">
        <v>6</v>
      </c>
      <c r="J31" s="21"/>
      <c r="K31" s="22"/>
      <c r="L31" s="30">
        <v>3</v>
      </c>
      <c r="M31" s="23"/>
      <c r="N31" s="30"/>
      <c r="O31" s="27"/>
      <c r="P31" s="21"/>
      <c r="Q31" s="37"/>
      <c r="R31" s="48" t="s">
        <v>41</v>
      </c>
      <c r="S31" s="50"/>
    </row>
    <row r="32" spans="1:19" ht="15" x14ac:dyDescent="0.15">
      <c r="A32" s="71"/>
      <c r="B32" s="59"/>
      <c r="C32" s="60"/>
      <c r="D32" s="46" t="s">
        <v>95</v>
      </c>
      <c r="E32" s="50" t="s">
        <v>96</v>
      </c>
      <c r="F32" s="50" t="s">
        <v>97</v>
      </c>
      <c r="G32" s="18">
        <v>3</v>
      </c>
      <c r="H32" s="18">
        <v>40</v>
      </c>
      <c r="I32" s="18">
        <v>8</v>
      </c>
      <c r="J32" s="21"/>
      <c r="K32" s="22"/>
      <c r="L32" s="30">
        <v>3</v>
      </c>
      <c r="M32" s="23"/>
      <c r="N32" s="30"/>
      <c r="O32" s="27"/>
      <c r="P32" s="21"/>
      <c r="Q32" s="37"/>
      <c r="R32" s="48" t="s">
        <v>41</v>
      </c>
      <c r="S32" s="50"/>
    </row>
    <row r="33" spans="1:19" ht="15" x14ac:dyDescent="0.15">
      <c r="A33" s="71"/>
      <c r="B33" s="59"/>
      <c r="C33" s="60"/>
      <c r="D33" s="46" t="s">
        <v>98</v>
      </c>
      <c r="E33" s="50" t="s">
        <v>99</v>
      </c>
      <c r="F33" s="50" t="s">
        <v>100</v>
      </c>
      <c r="G33" s="18">
        <v>3.5</v>
      </c>
      <c r="H33" s="18">
        <v>56</v>
      </c>
      <c r="I33" s="18"/>
      <c r="J33" s="21"/>
      <c r="K33" s="22"/>
      <c r="L33" s="30">
        <v>4</v>
      </c>
      <c r="M33" s="23"/>
      <c r="N33" s="30"/>
      <c r="O33" s="27"/>
      <c r="P33" s="21"/>
      <c r="Q33" s="37"/>
      <c r="R33" s="48" t="s">
        <v>29</v>
      </c>
      <c r="S33" s="50"/>
    </row>
    <row r="34" spans="1:19" ht="15" x14ac:dyDescent="0.15">
      <c r="A34" s="71"/>
      <c r="B34" s="59"/>
      <c r="C34" s="60"/>
      <c r="D34" s="46" t="s">
        <v>101</v>
      </c>
      <c r="E34" s="50" t="s">
        <v>102</v>
      </c>
      <c r="F34" s="50" t="s">
        <v>103</v>
      </c>
      <c r="G34" s="18">
        <v>3.5</v>
      </c>
      <c r="H34" s="18">
        <v>50</v>
      </c>
      <c r="I34" s="18">
        <v>6</v>
      </c>
      <c r="J34" s="21"/>
      <c r="K34" s="22"/>
      <c r="L34" s="30"/>
      <c r="M34" s="23">
        <v>4</v>
      </c>
      <c r="N34" s="30"/>
      <c r="O34" s="27"/>
      <c r="P34" s="21"/>
      <c r="Q34" s="37"/>
      <c r="R34" s="48" t="s">
        <v>29</v>
      </c>
      <c r="S34" s="50"/>
    </row>
    <row r="35" spans="1:19" ht="15" x14ac:dyDescent="0.15">
      <c r="A35" s="71"/>
      <c r="B35" s="59"/>
      <c r="C35" s="60"/>
      <c r="D35" s="46" t="s">
        <v>104</v>
      </c>
      <c r="E35" s="50" t="s">
        <v>105</v>
      </c>
      <c r="F35" s="50" t="s">
        <v>106</v>
      </c>
      <c r="G35" s="18">
        <v>3.5</v>
      </c>
      <c r="H35" s="18">
        <v>48</v>
      </c>
      <c r="I35" s="18">
        <v>8</v>
      </c>
      <c r="J35" s="21"/>
      <c r="K35" s="22"/>
      <c r="L35" s="30"/>
      <c r="M35" s="23">
        <v>4</v>
      </c>
      <c r="N35" s="30"/>
      <c r="O35" s="27"/>
      <c r="P35" s="21"/>
      <c r="Q35" s="37"/>
      <c r="R35" s="48" t="s">
        <v>29</v>
      </c>
      <c r="S35" s="50"/>
    </row>
    <row r="36" spans="1:19" s="3" customFormat="1" ht="15" x14ac:dyDescent="0.15">
      <c r="A36" s="71"/>
      <c r="B36" s="59"/>
      <c r="C36" s="60"/>
      <c r="D36" s="46" t="s">
        <v>107</v>
      </c>
      <c r="E36" s="50" t="s">
        <v>108</v>
      </c>
      <c r="F36" s="50" t="s">
        <v>109</v>
      </c>
      <c r="G36" s="18">
        <v>2</v>
      </c>
      <c r="H36" s="18">
        <v>20</v>
      </c>
      <c r="I36" s="18">
        <v>12</v>
      </c>
      <c r="J36" s="21"/>
      <c r="K36" s="22"/>
      <c r="L36" s="30"/>
      <c r="M36" s="23"/>
      <c r="N36" s="30">
        <v>2</v>
      </c>
      <c r="O36" s="27"/>
      <c r="P36" s="21"/>
      <c r="Q36" s="37"/>
      <c r="R36" s="51" t="s">
        <v>88</v>
      </c>
      <c r="S36" s="50"/>
    </row>
    <row r="37" spans="1:19" s="3" customFormat="1" ht="15" x14ac:dyDescent="0.15">
      <c r="A37" s="71"/>
      <c r="B37" s="59"/>
      <c r="C37" s="60"/>
      <c r="D37" s="46" t="s">
        <v>110</v>
      </c>
      <c r="E37" s="50" t="s">
        <v>111</v>
      </c>
      <c r="F37" s="50" t="s">
        <v>112</v>
      </c>
      <c r="G37" s="18">
        <v>2.5</v>
      </c>
      <c r="H37" s="18">
        <v>34</v>
      </c>
      <c r="I37" s="18">
        <v>6</v>
      </c>
      <c r="J37" s="21"/>
      <c r="K37" s="22"/>
      <c r="L37" s="30"/>
      <c r="M37" s="23"/>
      <c r="N37" s="30">
        <v>3</v>
      </c>
      <c r="O37" s="27"/>
      <c r="P37" s="21"/>
      <c r="Q37" s="37"/>
      <c r="R37" s="48" t="s">
        <v>65</v>
      </c>
      <c r="S37" s="50"/>
    </row>
    <row r="38" spans="1:19" ht="30" x14ac:dyDescent="0.15">
      <c r="A38" s="71"/>
      <c r="B38" s="59"/>
      <c r="C38" s="60"/>
      <c r="D38" s="46" t="s">
        <v>113</v>
      </c>
      <c r="E38" s="50" t="s">
        <v>114</v>
      </c>
      <c r="F38" s="50" t="s">
        <v>115</v>
      </c>
      <c r="G38" s="18">
        <v>2</v>
      </c>
      <c r="H38" s="18">
        <v>32</v>
      </c>
      <c r="I38" s="18"/>
      <c r="J38" s="21"/>
      <c r="K38" s="22"/>
      <c r="L38" s="30"/>
      <c r="M38" s="23"/>
      <c r="N38" s="30"/>
      <c r="O38" s="27">
        <v>3</v>
      </c>
      <c r="P38" s="21"/>
      <c r="Q38" s="37"/>
      <c r="R38" s="48" t="s">
        <v>29</v>
      </c>
      <c r="S38" s="50"/>
    </row>
    <row r="39" spans="1:19" ht="30" x14ac:dyDescent="0.15">
      <c r="A39" s="71"/>
      <c r="B39" s="61"/>
      <c r="C39" s="62"/>
      <c r="D39" s="46" t="s">
        <v>116</v>
      </c>
      <c r="E39" s="50" t="s">
        <v>117</v>
      </c>
      <c r="F39" s="50" t="s">
        <v>118</v>
      </c>
      <c r="G39" s="18">
        <v>2.5</v>
      </c>
      <c r="H39" s="18">
        <v>32</v>
      </c>
      <c r="I39" s="18">
        <v>8</v>
      </c>
      <c r="J39" s="21"/>
      <c r="K39" s="22"/>
      <c r="L39" s="30"/>
      <c r="M39" s="23"/>
      <c r="N39" s="30"/>
      <c r="O39" s="27"/>
      <c r="P39" s="21">
        <v>3</v>
      </c>
      <c r="Q39" s="37"/>
      <c r="R39" s="48" t="s">
        <v>41</v>
      </c>
      <c r="S39" s="50"/>
    </row>
    <row r="40" spans="1:19" s="5" customFormat="1" ht="15" x14ac:dyDescent="0.15">
      <c r="A40" s="71"/>
      <c r="B40" s="76" t="s">
        <v>54</v>
      </c>
      <c r="C40" s="81"/>
      <c r="D40" s="81"/>
      <c r="E40" s="77"/>
      <c r="F40" s="48"/>
      <c r="G40" s="48">
        <f t="shared" ref="G40:Q40" si="1">SUM(G27:G39)</f>
        <v>34.5</v>
      </c>
      <c r="H40" s="48">
        <f t="shared" si="1"/>
        <v>434</v>
      </c>
      <c r="I40" s="48">
        <f t="shared" si="1"/>
        <v>118</v>
      </c>
      <c r="J40" s="48">
        <f t="shared" si="1"/>
        <v>6</v>
      </c>
      <c r="K40" s="48">
        <f t="shared" si="1"/>
        <v>6</v>
      </c>
      <c r="L40" s="26">
        <f t="shared" si="1"/>
        <v>10</v>
      </c>
      <c r="M40" s="48">
        <f t="shared" si="1"/>
        <v>8</v>
      </c>
      <c r="N40" s="26">
        <f t="shared" si="1"/>
        <v>5</v>
      </c>
      <c r="O40" s="26">
        <f t="shared" si="1"/>
        <v>3</v>
      </c>
      <c r="P40" s="48">
        <f t="shared" si="1"/>
        <v>3</v>
      </c>
      <c r="Q40" s="48">
        <f t="shared" si="1"/>
        <v>0</v>
      </c>
      <c r="R40" s="48"/>
      <c r="S40" s="48"/>
    </row>
    <row r="41" spans="1:19" s="4" customFormat="1" ht="15" x14ac:dyDescent="0.15">
      <c r="A41" s="71"/>
      <c r="B41" s="55" t="s">
        <v>119</v>
      </c>
      <c r="C41" s="55"/>
      <c r="D41" s="55"/>
      <c r="E41" s="55"/>
      <c r="F41" s="48"/>
      <c r="G41" s="48">
        <f>SUM(G26,G40)</f>
        <v>63.5</v>
      </c>
      <c r="H41" s="48">
        <f>SUM(H26,H40)</f>
        <v>825</v>
      </c>
      <c r="I41" s="48">
        <f>SUM(I26,I40)</f>
        <v>191</v>
      </c>
      <c r="J41" s="48"/>
      <c r="K41" s="48"/>
      <c r="L41" s="26"/>
      <c r="M41" s="48"/>
      <c r="N41" s="26"/>
      <c r="O41" s="26"/>
      <c r="P41" s="48"/>
      <c r="Q41" s="48"/>
      <c r="R41" s="48"/>
      <c r="S41" s="50"/>
    </row>
    <row r="42" spans="1:19" ht="15" x14ac:dyDescent="0.15">
      <c r="A42" s="71" t="s">
        <v>120</v>
      </c>
      <c r="B42" s="55" t="s">
        <v>121</v>
      </c>
      <c r="C42" s="55"/>
      <c r="D42" s="46" t="s">
        <v>122</v>
      </c>
      <c r="E42" s="50" t="s">
        <v>123</v>
      </c>
      <c r="F42" s="50" t="s">
        <v>124</v>
      </c>
      <c r="G42" s="18">
        <v>3</v>
      </c>
      <c r="H42" s="18">
        <v>42</v>
      </c>
      <c r="I42" s="18">
        <v>6</v>
      </c>
      <c r="J42" s="21"/>
      <c r="K42" s="22"/>
      <c r="L42" s="30"/>
      <c r="M42" s="23">
        <v>3</v>
      </c>
      <c r="N42" s="30"/>
      <c r="O42" s="27"/>
      <c r="P42" s="21"/>
      <c r="Q42" s="37"/>
      <c r="R42" s="48" t="s">
        <v>41</v>
      </c>
      <c r="S42" s="50"/>
    </row>
    <row r="43" spans="1:19" ht="15" x14ac:dyDescent="0.15">
      <c r="A43" s="71"/>
      <c r="B43" s="55"/>
      <c r="C43" s="55"/>
      <c r="D43" s="46" t="s">
        <v>125</v>
      </c>
      <c r="E43" s="50" t="s">
        <v>126</v>
      </c>
      <c r="F43" s="50" t="s">
        <v>127</v>
      </c>
      <c r="G43" s="18">
        <v>3.5</v>
      </c>
      <c r="H43" s="18">
        <v>50</v>
      </c>
      <c r="I43" s="18">
        <v>6</v>
      </c>
      <c r="J43" s="21"/>
      <c r="K43" s="22"/>
      <c r="L43" s="30"/>
      <c r="M43" s="23">
        <v>4</v>
      </c>
      <c r="N43" s="30"/>
      <c r="O43" s="27"/>
      <c r="P43" s="21"/>
      <c r="Q43" s="37"/>
      <c r="R43" s="48" t="s">
        <v>29</v>
      </c>
      <c r="S43" s="50"/>
    </row>
    <row r="44" spans="1:19" ht="15" x14ac:dyDescent="0.15">
      <c r="A44" s="71"/>
      <c r="B44" s="55"/>
      <c r="C44" s="55"/>
      <c r="D44" s="46" t="s">
        <v>128</v>
      </c>
      <c r="E44" s="50" t="s">
        <v>129</v>
      </c>
      <c r="F44" s="50" t="s">
        <v>130</v>
      </c>
      <c r="G44" s="18">
        <v>3.5</v>
      </c>
      <c r="H44" s="18">
        <v>50</v>
      </c>
      <c r="I44" s="18">
        <v>6</v>
      </c>
      <c r="J44" s="21"/>
      <c r="K44" s="22"/>
      <c r="L44" s="30"/>
      <c r="M44" s="23"/>
      <c r="N44" s="30">
        <v>4</v>
      </c>
      <c r="O44" s="27"/>
      <c r="P44" s="21"/>
      <c r="Q44" s="37"/>
      <c r="R44" s="48" t="s">
        <v>29</v>
      </c>
      <c r="S44" s="50"/>
    </row>
    <row r="45" spans="1:19" ht="30" x14ac:dyDescent="0.15">
      <c r="A45" s="71"/>
      <c r="B45" s="55"/>
      <c r="C45" s="55"/>
      <c r="D45" s="46" t="s">
        <v>131</v>
      </c>
      <c r="E45" s="50" t="s">
        <v>132</v>
      </c>
      <c r="F45" s="50" t="s">
        <v>133</v>
      </c>
      <c r="G45" s="18">
        <v>2.5</v>
      </c>
      <c r="H45" s="18">
        <v>34</v>
      </c>
      <c r="I45" s="18">
        <v>6</v>
      </c>
      <c r="J45" s="21"/>
      <c r="K45" s="22"/>
      <c r="L45" s="30"/>
      <c r="M45" s="23"/>
      <c r="N45" s="30">
        <v>3</v>
      </c>
      <c r="O45" s="27"/>
      <c r="P45" s="21"/>
      <c r="Q45" s="37"/>
      <c r="R45" s="48" t="s">
        <v>41</v>
      </c>
      <c r="S45" s="50"/>
    </row>
    <row r="46" spans="1:19" ht="30" x14ac:dyDescent="0.15">
      <c r="A46" s="71"/>
      <c r="B46" s="55"/>
      <c r="C46" s="55"/>
      <c r="D46" s="46" t="s">
        <v>134</v>
      </c>
      <c r="E46" s="50" t="s">
        <v>135</v>
      </c>
      <c r="F46" s="50" t="s">
        <v>136</v>
      </c>
      <c r="G46" s="18">
        <v>4</v>
      </c>
      <c r="H46" s="18">
        <v>58</v>
      </c>
      <c r="I46" s="18">
        <v>6</v>
      </c>
      <c r="J46" s="21"/>
      <c r="K46" s="22"/>
      <c r="L46" s="30"/>
      <c r="M46" s="23"/>
      <c r="N46" s="30"/>
      <c r="O46" s="27">
        <v>4</v>
      </c>
      <c r="P46" s="21"/>
      <c r="Q46" s="37"/>
      <c r="R46" s="48" t="s">
        <v>29</v>
      </c>
      <c r="S46" s="50"/>
    </row>
    <row r="47" spans="1:19" s="3" customFormat="1" ht="15" x14ac:dyDescent="0.15">
      <c r="A47" s="71"/>
      <c r="B47" s="55"/>
      <c r="C47" s="55"/>
      <c r="D47" s="46" t="s">
        <v>137</v>
      </c>
      <c r="E47" s="50" t="s">
        <v>138</v>
      </c>
      <c r="F47" s="50" t="s">
        <v>139</v>
      </c>
      <c r="G47" s="18">
        <v>2</v>
      </c>
      <c r="H47" s="18">
        <v>24</v>
      </c>
      <c r="I47" s="18">
        <v>8</v>
      </c>
      <c r="J47" s="21"/>
      <c r="K47" s="22"/>
      <c r="L47" s="30"/>
      <c r="M47" s="23"/>
      <c r="N47" s="30"/>
      <c r="O47" s="27"/>
      <c r="P47" s="21">
        <v>2</v>
      </c>
      <c r="Q47" s="37"/>
      <c r="R47" s="48" t="s">
        <v>41</v>
      </c>
      <c r="S47" s="50"/>
    </row>
    <row r="48" spans="1:19" s="6" customFormat="1" ht="29.25" customHeight="1" x14ac:dyDescent="0.15">
      <c r="A48" s="71"/>
      <c r="B48" s="55"/>
      <c r="C48" s="55"/>
      <c r="D48" s="46" t="s">
        <v>140</v>
      </c>
      <c r="E48" s="50" t="s">
        <v>141</v>
      </c>
      <c r="F48" s="50" t="s">
        <v>142</v>
      </c>
      <c r="G48" s="18">
        <v>2.5</v>
      </c>
      <c r="H48" s="18">
        <v>34</v>
      </c>
      <c r="I48" s="18">
        <v>6</v>
      </c>
      <c r="J48" s="21"/>
      <c r="K48" s="22"/>
      <c r="L48" s="30"/>
      <c r="M48" s="23"/>
      <c r="N48" s="30"/>
      <c r="O48" s="27"/>
      <c r="P48" s="32">
        <v>3</v>
      </c>
      <c r="Q48" s="37"/>
      <c r="R48" s="48" t="s">
        <v>41</v>
      </c>
      <c r="S48" s="53"/>
    </row>
    <row r="49" spans="1:19" s="4" customFormat="1" ht="15" x14ac:dyDescent="0.15">
      <c r="A49" s="71"/>
      <c r="B49" s="55"/>
      <c r="C49" s="55"/>
      <c r="D49" s="76" t="s">
        <v>54</v>
      </c>
      <c r="E49" s="77"/>
      <c r="F49" s="50"/>
      <c r="G49" s="18">
        <f t="shared" ref="G49:Q49" si="2">SUM(G42:G48)</f>
        <v>21</v>
      </c>
      <c r="H49" s="18">
        <f t="shared" si="2"/>
        <v>292</v>
      </c>
      <c r="I49" s="18">
        <f t="shared" si="2"/>
        <v>44</v>
      </c>
      <c r="J49" s="18">
        <f t="shared" si="2"/>
        <v>0</v>
      </c>
      <c r="K49" s="18">
        <f t="shared" si="2"/>
        <v>0</v>
      </c>
      <c r="L49" s="29">
        <f t="shared" si="2"/>
        <v>0</v>
      </c>
      <c r="M49" s="18">
        <f t="shared" si="2"/>
        <v>7</v>
      </c>
      <c r="N49" s="29">
        <f t="shared" si="2"/>
        <v>7</v>
      </c>
      <c r="O49" s="29">
        <f t="shared" si="2"/>
        <v>4</v>
      </c>
      <c r="P49" s="18">
        <f t="shared" si="2"/>
        <v>5</v>
      </c>
      <c r="Q49" s="18">
        <f t="shared" si="2"/>
        <v>0</v>
      </c>
      <c r="R49" s="48"/>
      <c r="S49" s="50"/>
    </row>
    <row r="50" spans="1:19" ht="15" customHeight="1" x14ac:dyDescent="0.15">
      <c r="A50" s="71"/>
      <c r="B50" s="59" t="s">
        <v>143</v>
      </c>
      <c r="C50" s="60"/>
      <c r="D50" s="46" t="s">
        <v>144</v>
      </c>
      <c r="E50" s="50" t="s">
        <v>145</v>
      </c>
      <c r="F50" s="50" t="s">
        <v>146</v>
      </c>
      <c r="G50" s="18">
        <v>2</v>
      </c>
      <c r="H50" s="18">
        <v>22</v>
      </c>
      <c r="I50" s="18">
        <v>10</v>
      </c>
      <c r="J50" s="21"/>
      <c r="K50" s="22"/>
      <c r="L50" s="30"/>
      <c r="M50" s="23"/>
      <c r="N50" s="30">
        <v>2</v>
      </c>
      <c r="O50" s="27"/>
      <c r="P50" s="48"/>
      <c r="Q50" s="37"/>
      <c r="R50" s="48" t="s">
        <v>41</v>
      </c>
      <c r="S50" s="50"/>
    </row>
    <row r="51" spans="1:19" ht="15" customHeight="1" x14ac:dyDescent="0.15">
      <c r="A51" s="71"/>
      <c r="B51" s="59"/>
      <c r="C51" s="60"/>
      <c r="D51" s="46" t="s">
        <v>147</v>
      </c>
      <c r="E51" s="50" t="s">
        <v>148</v>
      </c>
      <c r="F51" s="50" t="s">
        <v>149</v>
      </c>
      <c r="G51" s="18">
        <v>2</v>
      </c>
      <c r="H51" s="18">
        <v>24</v>
      </c>
      <c r="I51" s="18">
        <v>8</v>
      </c>
      <c r="J51" s="21"/>
      <c r="K51" s="22"/>
      <c r="L51" s="18"/>
      <c r="M51" s="23"/>
      <c r="N51" s="18">
        <v>2</v>
      </c>
      <c r="O51" s="27"/>
      <c r="P51" s="21"/>
      <c r="Q51" s="37"/>
      <c r="R51" s="51" t="s">
        <v>88</v>
      </c>
      <c r="S51" s="50"/>
    </row>
    <row r="52" spans="1:19" ht="15" customHeight="1" x14ac:dyDescent="0.15">
      <c r="A52" s="71"/>
      <c r="B52" s="59"/>
      <c r="C52" s="60"/>
      <c r="D52" s="46" t="s">
        <v>150</v>
      </c>
      <c r="E52" s="50" t="s">
        <v>151</v>
      </c>
      <c r="F52" s="50" t="s">
        <v>152</v>
      </c>
      <c r="G52" s="48">
        <v>1</v>
      </c>
      <c r="H52" s="48">
        <v>16</v>
      </c>
      <c r="I52" s="25"/>
      <c r="J52" s="50"/>
      <c r="K52" s="22"/>
      <c r="L52" s="33"/>
      <c r="M52" s="23"/>
      <c r="N52" s="26">
        <v>2</v>
      </c>
      <c r="O52" s="27"/>
      <c r="P52" s="50"/>
      <c r="Q52" s="37"/>
      <c r="R52" s="48" t="s">
        <v>41</v>
      </c>
      <c r="S52" s="50"/>
    </row>
    <row r="53" spans="1:19" ht="15" customHeight="1" x14ac:dyDescent="0.15">
      <c r="A53" s="71"/>
      <c r="B53" s="59"/>
      <c r="C53" s="60"/>
      <c r="D53" s="46" t="s">
        <v>153</v>
      </c>
      <c r="E53" s="50" t="s">
        <v>154</v>
      </c>
      <c r="F53" s="50" t="s">
        <v>155</v>
      </c>
      <c r="G53" s="18">
        <v>2</v>
      </c>
      <c r="H53" s="18">
        <v>32</v>
      </c>
      <c r="I53" s="18"/>
      <c r="J53" s="21"/>
      <c r="K53" s="22"/>
      <c r="L53" s="30"/>
      <c r="M53" s="23"/>
      <c r="N53" s="30"/>
      <c r="O53" s="27">
        <v>2</v>
      </c>
      <c r="P53" s="21"/>
      <c r="Q53" s="37"/>
      <c r="R53" s="48" t="s">
        <v>41</v>
      </c>
      <c r="S53" s="50"/>
    </row>
    <row r="54" spans="1:19" ht="15" customHeight="1" x14ac:dyDescent="0.15">
      <c r="A54" s="71"/>
      <c r="B54" s="59"/>
      <c r="C54" s="60"/>
      <c r="D54" s="46" t="s">
        <v>156</v>
      </c>
      <c r="E54" s="50" t="s">
        <v>157</v>
      </c>
      <c r="F54" s="50" t="s">
        <v>158</v>
      </c>
      <c r="G54" s="18">
        <v>2</v>
      </c>
      <c r="H54" s="18">
        <v>24</v>
      </c>
      <c r="I54" s="18">
        <v>8</v>
      </c>
      <c r="J54" s="21"/>
      <c r="K54" s="22"/>
      <c r="L54" s="30"/>
      <c r="M54" s="23"/>
      <c r="N54" s="30"/>
      <c r="O54" s="27">
        <v>2</v>
      </c>
      <c r="P54" s="21"/>
      <c r="Q54" s="37"/>
      <c r="R54" s="48" t="s">
        <v>41</v>
      </c>
      <c r="S54" s="50"/>
    </row>
    <row r="55" spans="1:19" ht="15" customHeight="1" x14ac:dyDescent="0.15">
      <c r="A55" s="71"/>
      <c r="B55" s="59"/>
      <c r="C55" s="60"/>
      <c r="D55" s="46" t="s">
        <v>159</v>
      </c>
      <c r="E55" s="50" t="s">
        <v>160</v>
      </c>
      <c r="F55" s="50" t="s">
        <v>161</v>
      </c>
      <c r="G55" s="18">
        <v>2.5</v>
      </c>
      <c r="H55" s="18">
        <v>34</v>
      </c>
      <c r="I55" s="18">
        <v>6</v>
      </c>
      <c r="J55" s="21"/>
      <c r="K55" s="22"/>
      <c r="L55" s="30"/>
      <c r="M55" s="23"/>
      <c r="N55" s="30"/>
      <c r="O55" s="27">
        <v>4</v>
      </c>
      <c r="P55" s="21"/>
      <c r="Q55" s="37"/>
      <c r="R55" s="48" t="s">
        <v>41</v>
      </c>
      <c r="S55" s="50"/>
    </row>
    <row r="56" spans="1:19" ht="30" x14ac:dyDescent="0.15">
      <c r="A56" s="71"/>
      <c r="B56" s="59"/>
      <c r="C56" s="60"/>
      <c r="D56" s="46" t="s">
        <v>162</v>
      </c>
      <c r="E56" s="20" t="s">
        <v>163</v>
      </c>
      <c r="F56" s="50" t="s">
        <v>164</v>
      </c>
      <c r="G56" s="18">
        <v>3</v>
      </c>
      <c r="H56" s="18">
        <v>40</v>
      </c>
      <c r="I56" s="18">
        <v>8</v>
      </c>
      <c r="J56" s="21"/>
      <c r="K56" s="22"/>
      <c r="L56" s="30"/>
      <c r="M56" s="23"/>
      <c r="N56" s="30"/>
      <c r="O56" s="27">
        <v>4</v>
      </c>
      <c r="P56" s="21"/>
      <c r="Q56" s="37"/>
      <c r="R56" s="48" t="s">
        <v>29</v>
      </c>
      <c r="S56" s="50"/>
    </row>
    <row r="57" spans="1:19" ht="15" x14ac:dyDescent="0.15">
      <c r="A57" s="71"/>
      <c r="B57" s="59"/>
      <c r="C57" s="60"/>
      <c r="D57" s="46" t="s">
        <v>165</v>
      </c>
      <c r="E57" s="50" t="s">
        <v>166</v>
      </c>
      <c r="F57" s="50" t="s">
        <v>167</v>
      </c>
      <c r="G57" s="18">
        <v>3</v>
      </c>
      <c r="H57" s="18">
        <v>32</v>
      </c>
      <c r="I57" s="18">
        <v>16</v>
      </c>
      <c r="J57" s="21"/>
      <c r="K57" s="22"/>
      <c r="L57" s="30"/>
      <c r="M57" s="23"/>
      <c r="N57" s="30"/>
      <c r="O57" s="27">
        <v>4</v>
      </c>
      <c r="P57" s="21"/>
      <c r="Q57" s="37"/>
      <c r="R57" s="48" t="s">
        <v>41</v>
      </c>
      <c r="S57" s="50"/>
    </row>
    <row r="58" spans="1:19" ht="30" x14ac:dyDescent="0.15">
      <c r="A58" s="71"/>
      <c r="B58" s="59"/>
      <c r="C58" s="60"/>
      <c r="D58" s="46" t="s">
        <v>168</v>
      </c>
      <c r="E58" s="50" t="s">
        <v>169</v>
      </c>
      <c r="F58" s="50" t="s">
        <v>170</v>
      </c>
      <c r="G58" s="18">
        <v>2</v>
      </c>
      <c r="H58" s="18">
        <v>32</v>
      </c>
      <c r="I58" s="18"/>
      <c r="J58" s="21"/>
      <c r="K58" s="22"/>
      <c r="L58" s="30"/>
      <c r="M58" s="23"/>
      <c r="N58" s="30"/>
      <c r="O58" s="27">
        <v>2</v>
      </c>
      <c r="P58" s="21"/>
      <c r="Q58" s="37"/>
      <c r="R58" s="48" t="s">
        <v>41</v>
      </c>
      <c r="S58" s="50"/>
    </row>
    <row r="59" spans="1:19" s="3" customFormat="1" ht="15" x14ac:dyDescent="0.15">
      <c r="A59" s="71"/>
      <c r="B59" s="59"/>
      <c r="C59" s="60"/>
      <c r="D59" s="46" t="s">
        <v>171</v>
      </c>
      <c r="E59" s="50" t="s">
        <v>172</v>
      </c>
      <c r="F59" s="50" t="s">
        <v>173</v>
      </c>
      <c r="G59" s="21">
        <v>2</v>
      </c>
      <c r="H59" s="18">
        <v>24</v>
      </c>
      <c r="I59" s="18">
        <v>8</v>
      </c>
      <c r="J59" s="21"/>
      <c r="K59" s="22"/>
      <c r="L59" s="30"/>
      <c r="M59" s="23"/>
      <c r="N59" s="30"/>
      <c r="O59" s="27"/>
      <c r="P59" s="21">
        <v>2</v>
      </c>
      <c r="Q59" s="37"/>
      <c r="R59" s="48" t="s">
        <v>41</v>
      </c>
      <c r="S59" s="50"/>
    </row>
    <row r="60" spans="1:19" ht="15" x14ac:dyDescent="0.15">
      <c r="A60" s="71"/>
      <c r="B60" s="59"/>
      <c r="C60" s="60"/>
      <c r="D60" s="46" t="s">
        <v>174</v>
      </c>
      <c r="E60" s="50" t="s">
        <v>175</v>
      </c>
      <c r="F60" s="50" t="s">
        <v>176</v>
      </c>
      <c r="G60" s="18">
        <v>2</v>
      </c>
      <c r="H60" s="18">
        <v>26</v>
      </c>
      <c r="I60" s="18">
        <v>6</v>
      </c>
      <c r="J60" s="21"/>
      <c r="K60" s="22"/>
      <c r="L60" s="30"/>
      <c r="M60" s="23"/>
      <c r="N60" s="30"/>
      <c r="O60" s="27"/>
      <c r="P60" s="21">
        <v>2</v>
      </c>
      <c r="Q60" s="37"/>
      <c r="R60" s="48" t="s">
        <v>41</v>
      </c>
      <c r="S60" s="50"/>
    </row>
    <row r="61" spans="1:19" ht="15" x14ac:dyDescent="0.15">
      <c r="A61" s="71"/>
      <c r="B61" s="59"/>
      <c r="C61" s="60"/>
      <c r="D61" s="46" t="s">
        <v>177</v>
      </c>
      <c r="E61" s="50" t="s">
        <v>178</v>
      </c>
      <c r="F61" s="50" t="s">
        <v>179</v>
      </c>
      <c r="G61" s="18">
        <v>2</v>
      </c>
      <c r="H61" s="18">
        <v>26</v>
      </c>
      <c r="I61" s="18">
        <v>6</v>
      </c>
      <c r="J61" s="21"/>
      <c r="K61" s="22"/>
      <c r="L61" s="30"/>
      <c r="M61" s="23"/>
      <c r="N61" s="30"/>
      <c r="O61" s="27"/>
      <c r="P61" s="21">
        <v>2</v>
      </c>
      <c r="Q61" s="37"/>
      <c r="R61" s="48" t="s">
        <v>41</v>
      </c>
      <c r="S61" s="50"/>
    </row>
    <row r="62" spans="1:19" ht="15" x14ac:dyDescent="0.15">
      <c r="A62" s="71"/>
      <c r="B62" s="59"/>
      <c r="C62" s="60"/>
      <c r="D62" s="46" t="s">
        <v>180</v>
      </c>
      <c r="E62" s="50" t="s">
        <v>181</v>
      </c>
      <c r="F62" s="50" t="s">
        <v>182</v>
      </c>
      <c r="G62" s="18">
        <v>2</v>
      </c>
      <c r="H62" s="18">
        <v>16</v>
      </c>
      <c r="I62" s="18">
        <v>16</v>
      </c>
      <c r="J62" s="21"/>
      <c r="K62" s="22"/>
      <c r="L62" s="30"/>
      <c r="M62" s="23"/>
      <c r="N62" s="30"/>
      <c r="O62" s="27"/>
      <c r="P62" s="48">
        <v>2</v>
      </c>
      <c r="Q62" s="37"/>
      <c r="R62" s="48" t="s">
        <v>41</v>
      </c>
      <c r="S62" s="50"/>
    </row>
    <row r="63" spans="1:19" s="3" customFormat="1" ht="15" x14ac:dyDescent="0.15">
      <c r="A63" s="71"/>
      <c r="B63" s="59"/>
      <c r="C63" s="60"/>
      <c r="D63" s="46" t="s">
        <v>183</v>
      </c>
      <c r="E63" s="50" t="s">
        <v>184</v>
      </c>
      <c r="F63" s="50" t="s">
        <v>185</v>
      </c>
      <c r="G63" s="18">
        <v>1</v>
      </c>
      <c r="H63" s="18">
        <v>16</v>
      </c>
      <c r="I63" s="18"/>
      <c r="J63" s="21"/>
      <c r="K63" s="22"/>
      <c r="L63" s="30"/>
      <c r="M63" s="23"/>
      <c r="N63" s="30"/>
      <c r="O63" s="27"/>
      <c r="P63" s="48">
        <v>2</v>
      </c>
      <c r="Q63" s="37"/>
      <c r="R63" s="48" t="s">
        <v>41</v>
      </c>
      <c r="S63" s="50"/>
    </row>
    <row r="64" spans="1:19" s="3" customFormat="1" ht="15" x14ac:dyDescent="0.15">
      <c r="A64" s="71"/>
      <c r="B64" s="59"/>
      <c r="C64" s="60"/>
      <c r="D64" s="46" t="s">
        <v>186</v>
      </c>
      <c r="E64" s="50" t="s">
        <v>187</v>
      </c>
      <c r="F64" s="50" t="s">
        <v>188</v>
      </c>
      <c r="G64" s="48">
        <v>2</v>
      </c>
      <c r="H64" s="48">
        <v>24</v>
      </c>
      <c r="I64" s="48">
        <v>8</v>
      </c>
      <c r="J64" s="50"/>
      <c r="K64" s="22"/>
      <c r="L64" s="33"/>
      <c r="M64" s="23"/>
      <c r="N64" s="26"/>
      <c r="O64" s="27"/>
      <c r="P64" s="48">
        <v>3</v>
      </c>
      <c r="Q64" s="37"/>
      <c r="R64" s="51" t="s">
        <v>65</v>
      </c>
      <c r="S64" s="50"/>
    </row>
    <row r="65" spans="1:19" s="7" customFormat="1" ht="15" x14ac:dyDescent="0.15">
      <c r="A65" s="71"/>
      <c r="B65" s="59"/>
      <c r="C65" s="60"/>
      <c r="D65" s="46" t="s">
        <v>189</v>
      </c>
      <c r="E65" s="38" t="s">
        <v>190</v>
      </c>
      <c r="F65" s="50" t="s">
        <v>191</v>
      </c>
      <c r="G65" s="18">
        <v>1</v>
      </c>
      <c r="H65" s="18">
        <v>16</v>
      </c>
      <c r="I65" s="18"/>
      <c r="J65" s="21"/>
      <c r="K65" s="31"/>
      <c r="L65" s="18"/>
      <c r="M65" s="23"/>
      <c r="N65" s="21"/>
      <c r="O65" s="27"/>
      <c r="P65" s="21">
        <v>2</v>
      </c>
      <c r="Q65" s="37"/>
      <c r="R65" s="48" t="s">
        <v>41</v>
      </c>
      <c r="S65" s="50"/>
    </row>
    <row r="66" spans="1:19" s="4" customFormat="1" ht="15" x14ac:dyDescent="0.15">
      <c r="A66" s="71"/>
      <c r="B66" s="61"/>
      <c r="C66" s="62"/>
      <c r="D66" s="76" t="s">
        <v>192</v>
      </c>
      <c r="E66" s="77"/>
      <c r="F66" s="50"/>
      <c r="G66" s="48">
        <v>8</v>
      </c>
      <c r="H66" s="48"/>
      <c r="I66" s="48"/>
      <c r="J66" s="48"/>
      <c r="K66" s="48"/>
      <c r="L66" s="26"/>
      <c r="M66" s="48"/>
      <c r="N66" s="26">
        <v>4</v>
      </c>
      <c r="O66" s="26">
        <v>8</v>
      </c>
      <c r="P66" s="48">
        <v>6</v>
      </c>
      <c r="Q66" s="48">
        <f>SUM(Q50:Q64)</f>
        <v>0</v>
      </c>
      <c r="R66" s="48"/>
      <c r="S66" s="50"/>
    </row>
    <row r="67" spans="1:19" s="4" customFormat="1" ht="15" x14ac:dyDescent="0.15">
      <c r="A67" s="71"/>
      <c r="B67" s="55" t="s">
        <v>193</v>
      </c>
      <c r="C67" s="55"/>
      <c r="D67" s="55"/>
      <c r="E67" s="55"/>
      <c r="F67" s="48"/>
      <c r="G67" s="48">
        <f>SUM(G49,G66)</f>
        <v>29</v>
      </c>
      <c r="H67" s="48">
        <f>SUM(H49,H66)</f>
        <v>292</v>
      </c>
      <c r="I67" s="48">
        <f>SUM(I49,I66)</f>
        <v>44</v>
      </c>
      <c r="J67" s="25"/>
      <c r="K67" s="25"/>
      <c r="L67" s="44"/>
      <c r="M67" s="25"/>
      <c r="N67" s="44"/>
      <c r="O67" s="44"/>
      <c r="P67" s="25"/>
      <c r="Q67" s="25"/>
      <c r="R67" s="48"/>
      <c r="S67" s="50"/>
    </row>
    <row r="68" spans="1:19" ht="30" x14ac:dyDescent="0.15">
      <c r="A68" s="71"/>
      <c r="B68" s="55" t="s">
        <v>194</v>
      </c>
      <c r="C68" s="55"/>
      <c r="D68" s="48">
        <v>182001</v>
      </c>
      <c r="E68" s="16" t="s">
        <v>195</v>
      </c>
      <c r="F68" s="16" t="s">
        <v>196</v>
      </c>
      <c r="G68" s="48">
        <v>3</v>
      </c>
      <c r="H68" s="48">
        <f>G68*16</f>
        <v>48</v>
      </c>
      <c r="I68" s="25"/>
      <c r="J68" s="48"/>
      <c r="K68" s="22"/>
      <c r="L68" s="26"/>
      <c r="M68" s="23"/>
      <c r="N68" s="26"/>
      <c r="O68" s="27"/>
      <c r="P68" s="48"/>
      <c r="Q68" s="37"/>
      <c r="R68" s="48"/>
      <c r="S68" s="55"/>
    </row>
    <row r="69" spans="1:19" ht="27" x14ac:dyDescent="0.15">
      <c r="A69" s="71"/>
      <c r="B69" s="55"/>
      <c r="C69" s="55"/>
      <c r="D69" s="48">
        <v>182002</v>
      </c>
      <c r="E69" s="16" t="s">
        <v>197</v>
      </c>
      <c r="F69" s="16" t="s">
        <v>198</v>
      </c>
      <c r="G69" s="48">
        <v>3</v>
      </c>
      <c r="H69" s="48">
        <v>48</v>
      </c>
      <c r="I69" s="25"/>
      <c r="J69" s="48"/>
      <c r="K69" s="22"/>
      <c r="L69" s="26"/>
      <c r="M69" s="23"/>
      <c r="N69" s="26"/>
      <c r="O69" s="27"/>
      <c r="P69" s="48"/>
      <c r="Q69" s="37"/>
      <c r="R69" s="48"/>
      <c r="S69" s="55"/>
    </row>
    <row r="70" spans="1:19" ht="30" x14ac:dyDescent="0.15">
      <c r="A70" s="71"/>
      <c r="B70" s="55"/>
      <c r="C70" s="55"/>
      <c r="D70" s="48">
        <v>182003</v>
      </c>
      <c r="E70" s="16" t="s">
        <v>199</v>
      </c>
      <c r="F70" s="16" t="s">
        <v>200</v>
      </c>
      <c r="G70" s="48">
        <v>2</v>
      </c>
      <c r="H70" s="48">
        <v>32</v>
      </c>
      <c r="I70" s="25"/>
      <c r="J70" s="48"/>
      <c r="K70" s="22"/>
      <c r="L70" s="26"/>
      <c r="M70" s="23"/>
      <c r="N70" s="26"/>
      <c r="O70" s="27"/>
      <c r="P70" s="48"/>
      <c r="Q70" s="37"/>
      <c r="R70" s="48"/>
      <c r="S70" s="55"/>
    </row>
    <row r="71" spans="1:19" ht="30" x14ac:dyDescent="0.15">
      <c r="A71" s="71"/>
      <c r="B71" s="55"/>
      <c r="C71" s="55"/>
      <c r="D71" s="48">
        <v>182004</v>
      </c>
      <c r="E71" s="16" t="s">
        <v>201</v>
      </c>
      <c r="F71" s="16" t="s">
        <v>202</v>
      </c>
      <c r="G71" s="48">
        <v>2</v>
      </c>
      <c r="H71" s="48">
        <v>32</v>
      </c>
      <c r="I71" s="25"/>
      <c r="J71" s="48"/>
      <c r="K71" s="22"/>
      <c r="L71" s="26"/>
      <c r="M71" s="23"/>
      <c r="N71" s="26"/>
      <c r="O71" s="27"/>
      <c r="P71" s="48"/>
      <c r="Q71" s="37"/>
      <c r="R71" s="48"/>
      <c r="S71" s="55"/>
    </row>
    <row r="72" spans="1:19" s="2" customFormat="1" ht="15" x14ac:dyDescent="0.15">
      <c r="A72" s="71"/>
      <c r="B72" s="55" t="s">
        <v>203</v>
      </c>
      <c r="C72" s="55"/>
      <c r="D72" s="55"/>
      <c r="E72" s="55"/>
      <c r="F72" s="48"/>
      <c r="G72" s="48">
        <f>SUM(G68:G71)</f>
        <v>10</v>
      </c>
      <c r="H72" s="48">
        <f>SUM(H68:H71)</f>
        <v>160</v>
      </c>
      <c r="I72" s="25"/>
      <c r="J72" s="50"/>
      <c r="K72" s="50"/>
      <c r="L72" s="33"/>
      <c r="M72" s="50"/>
      <c r="N72" s="33"/>
      <c r="O72" s="33"/>
      <c r="P72" s="50"/>
      <c r="Q72" s="37"/>
      <c r="R72" s="50"/>
      <c r="S72" s="50"/>
    </row>
    <row r="73" spans="1:19" ht="15" x14ac:dyDescent="0.15">
      <c r="A73" s="71"/>
      <c r="B73" s="75" t="s">
        <v>204</v>
      </c>
      <c r="C73" s="55"/>
      <c r="D73" s="46" t="s">
        <v>205</v>
      </c>
      <c r="E73" s="50" t="s">
        <v>206</v>
      </c>
      <c r="F73" s="50" t="s">
        <v>207</v>
      </c>
      <c r="G73" s="18">
        <v>1</v>
      </c>
      <c r="H73" s="21"/>
      <c r="I73" s="18" t="s">
        <v>208</v>
      </c>
      <c r="J73" s="21"/>
      <c r="K73" s="22" t="s">
        <v>208</v>
      </c>
      <c r="L73" s="21"/>
      <c r="M73" s="23"/>
      <c r="N73" s="21"/>
      <c r="O73" s="27"/>
      <c r="P73" s="21"/>
      <c r="Q73" s="37"/>
      <c r="R73" s="48" t="s">
        <v>41</v>
      </c>
      <c r="S73" s="48"/>
    </row>
    <row r="74" spans="1:19" ht="15" x14ac:dyDescent="0.15">
      <c r="A74" s="71"/>
      <c r="B74" s="55"/>
      <c r="C74" s="55"/>
      <c r="D74" s="46" t="s">
        <v>209</v>
      </c>
      <c r="E74" s="50" t="s">
        <v>210</v>
      </c>
      <c r="F74" s="50" t="s">
        <v>211</v>
      </c>
      <c r="G74" s="18">
        <v>4</v>
      </c>
      <c r="H74" s="21"/>
      <c r="I74" s="18" t="s">
        <v>212</v>
      </c>
      <c r="J74" s="21"/>
      <c r="K74" s="22"/>
      <c r="L74" s="29" t="s">
        <v>212</v>
      </c>
      <c r="M74" s="23"/>
      <c r="N74" s="30"/>
      <c r="O74" s="27"/>
      <c r="P74" s="21"/>
      <c r="Q74" s="37"/>
      <c r="R74" s="48" t="s">
        <v>41</v>
      </c>
      <c r="S74" s="48"/>
    </row>
    <row r="75" spans="1:19" ht="30" x14ac:dyDescent="0.15">
      <c r="A75" s="71"/>
      <c r="B75" s="55"/>
      <c r="C75" s="55"/>
      <c r="D75" s="46" t="s">
        <v>213</v>
      </c>
      <c r="E75" s="50" t="s">
        <v>214</v>
      </c>
      <c r="F75" s="50" t="s">
        <v>215</v>
      </c>
      <c r="G75" s="18">
        <v>1</v>
      </c>
      <c r="H75" s="21"/>
      <c r="I75" s="18" t="s">
        <v>208</v>
      </c>
      <c r="J75" s="21"/>
      <c r="K75" s="22"/>
      <c r="L75" s="30"/>
      <c r="M75" s="23" t="s">
        <v>208</v>
      </c>
      <c r="N75" s="30"/>
      <c r="O75" s="27"/>
      <c r="P75" s="21"/>
      <c r="Q75" s="37"/>
      <c r="R75" s="48" t="s">
        <v>41</v>
      </c>
      <c r="S75" s="48"/>
    </row>
    <row r="76" spans="1:19" ht="30" x14ac:dyDescent="0.15">
      <c r="A76" s="71"/>
      <c r="B76" s="55"/>
      <c r="C76" s="55"/>
      <c r="D76" s="46" t="s">
        <v>216</v>
      </c>
      <c r="E76" s="50" t="s">
        <v>217</v>
      </c>
      <c r="F76" s="50" t="s">
        <v>218</v>
      </c>
      <c r="G76" s="18">
        <v>1</v>
      </c>
      <c r="H76" s="21"/>
      <c r="I76" s="18" t="s">
        <v>208</v>
      </c>
      <c r="J76" s="21"/>
      <c r="K76" s="22"/>
      <c r="L76" s="30"/>
      <c r="M76" s="23" t="s">
        <v>208</v>
      </c>
      <c r="N76" s="30"/>
      <c r="O76" s="27"/>
      <c r="P76" s="21"/>
      <c r="Q76" s="37"/>
      <c r="R76" s="48" t="s">
        <v>41</v>
      </c>
      <c r="S76" s="48"/>
    </row>
    <row r="77" spans="1:19" ht="15" x14ac:dyDescent="0.15">
      <c r="A77" s="71"/>
      <c r="B77" s="55"/>
      <c r="C77" s="55"/>
      <c r="D77" s="46" t="s">
        <v>219</v>
      </c>
      <c r="E77" s="50" t="s">
        <v>220</v>
      </c>
      <c r="F77" s="50" t="s">
        <v>221</v>
      </c>
      <c r="G77" s="18">
        <v>3</v>
      </c>
      <c r="H77" s="21"/>
      <c r="I77" s="18" t="s">
        <v>222</v>
      </c>
      <c r="J77" s="21"/>
      <c r="K77" s="22"/>
      <c r="L77" s="30"/>
      <c r="M77" s="23"/>
      <c r="N77" s="29" t="s">
        <v>222</v>
      </c>
      <c r="O77" s="27"/>
      <c r="P77" s="21"/>
      <c r="Q77" s="37"/>
      <c r="R77" s="48" t="s">
        <v>41</v>
      </c>
      <c r="S77" s="48"/>
    </row>
    <row r="78" spans="1:19" ht="30" x14ac:dyDescent="0.15">
      <c r="A78" s="71"/>
      <c r="B78" s="55"/>
      <c r="C78" s="55"/>
      <c r="D78" s="46" t="s">
        <v>223</v>
      </c>
      <c r="E78" s="50" t="s">
        <v>224</v>
      </c>
      <c r="F78" s="50" t="s">
        <v>225</v>
      </c>
      <c r="G78" s="18">
        <v>3</v>
      </c>
      <c r="H78" s="21"/>
      <c r="I78" s="18" t="s">
        <v>222</v>
      </c>
      <c r="J78" s="21"/>
      <c r="K78" s="22"/>
      <c r="L78" s="30"/>
      <c r="M78" s="23"/>
      <c r="N78" s="30"/>
      <c r="O78" s="27" t="s">
        <v>222</v>
      </c>
      <c r="P78" s="21"/>
      <c r="Q78" s="37"/>
      <c r="R78" s="48" t="s">
        <v>41</v>
      </c>
      <c r="S78" s="48"/>
    </row>
    <row r="79" spans="1:19" ht="15" x14ac:dyDescent="0.15">
      <c r="A79" s="71"/>
      <c r="B79" s="55"/>
      <c r="C79" s="55"/>
      <c r="D79" s="46" t="s">
        <v>226</v>
      </c>
      <c r="E79" s="16" t="s">
        <v>227</v>
      </c>
      <c r="F79" s="50" t="s">
        <v>228</v>
      </c>
      <c r="G79" s="48">
        <v>2</v>
      </c>
      <c r="H79" s="48"/>
      <c r="I79" s="48" t="s">
        <v>40</v>
      </c>
      <c r="J79" s="21"/>
      <c r="K79" s="22"/>
      <c r="L79" s="21"/>
      <c r="M79" s="23"/>
      <c r="N79" s="21"/>
      <c r="O79" s="27"/>
      <c r="P79" s="18" t="s">
        <v>40</v>
      </c>
      <c r="Q79" s="37"/>
      <c r="R79" s="48" t="s">
        <v>41</v>
      </c>
      <c r="S79" s="48"/>
    </row>
    <row r="80" spans="1:19" ht="30" x14ac:dyDescent="0.15">
      <c r="A80" s="71"/>
      <c r="B80" s="55"/>
      <c r="C80" s="55"/>
      <c r="D80" s="46" t="s">
        <v>229</v>
      </c>
      <c r="E80" s="50" t="s">
        <v>230</v>
      </c>
      <c r="F80" s="50" t="s">
        <v>231</v>
      </c>
      <c r="G80" s="48">
        <v>4</v>
      </c>
      <c r="H80" s="48"/>
      <c r="I80" s="48" t="s">
        <v>212</v>
      </c>
      <c r="J80" s="21"/>
      <c r="K80" s="22"/>
      <c r="L80" s="21"/>
      <c r="M80" s="23"/>
      <c r="N80" s="21"/>
      <c r="O80" s="27"/>
      <c r="P80" s="18" t="s">
        <v>212</v>
      </c>
      <c r="Q80" s="37"/>
      <c r="R80" s="48" t="s">
        <v>41</v>
      </c>
      <c r="S80" s="48"/>
    </row>
    <row r="81" spans="1:19" ht="15" x14ac:dyDescent="0.15">
      <c r="A81" s="71"/>
      <c r="B81" s="55"/>
      <c r="C81" s="55"/>
      <c r="D81" s="46" t="s">
        <v>232</v>
      </c>
      <c r="E81" s="39" t="s">
        <v>233</v>
      </c>
      <c r="F81" s="50" t="s">
        <v>234</v>
      </c>
      <c r="G81" s="18">
        <v>10</v>
      </c>
      <c r="H81" s="18"/>
      <c r="I81" s="18" t="s">
        <v>235</v>
      </c>
      <c r="J81" s="21"/>
      <c r="K81" s="22"/>
      <c r="L81" s="21"/>
      <c r="M81" s="23"/>
      <c r="N81" s="21"/>
      <c r="O81" s="27"/>
      <c r="P81" s="21"/>
      <c r="Q81" s="37" t="s">
        <v>235</v>
      </c>
      <c r="R81" s="48" t="s">
        <v>41</v>
      </c>
      <c r="S81" s="48"/>
    </row>
    <row r="82" spans="1:19" s="3" customFormat="1" ht="30" x14ac:dyDescent="0.15">
      <c r="A82" s="71"/>
      <c r="B82" s="55"/>
      <c r="C82" s="55"/>
      <c r="D82" s="46" t="s">
        <v>236</v>
      </c>
      <c r="E82" s="40" t="s">
        <v>237</v>
      </c>
      <c r="F82" s="41" t="s">
        <v>238</v>
      </c>
      <c r="G82" s="18">
        <v>3</v>
      </c>
      <c r="H82" s="21"/>
      <c r="I82" s="48" t="s">
        <v>222</v>
      </c>
      <c r="J82" s="21"/>
      <c r="K82" s="22" t="s">
        <v>239</v>
      </c>
      <c r="L82" s="29" t="s">
        <v>239</v>
      </c>
      <c r="M82" s="23" t="s">
        <v>239</v>
      </c>
      <c r="N82" s="29" t="s">
        <v>239</v>
      </c>
      <c r="O82" s="27" t="s">
        <v>239</v>
      </c>
      <c r="P82" s="18" t="s">
        <v>239</v>
      </c>
      <c r="Q82" s="37"/>
      <c r="R82" s="48" t="s">
        <v>41</v>
      </c>
      <c r="S82" s="48"/>
    </row>
    <row r="83" spans="1:19" s="4" customFormat="1" ht="15" x14ac:dyDescent="0.15">
      <c r="A83" s="71"/>
      <c r="B83" s="55" t="s">
        <v>203</v>
      </c>
      <c r="C83" s="55"/>
      <c r="D83" s="55"/>
      <c r="E83" s="55"/>
      <c r="F83" s="48"/>
      <c r="G83" s="48">
        <f>SUM(G73:G82)</f>
        <v>32</v>
      </c>
      <c r="H83" s="48"/>
      <c r="I83" s="48" t="s">
        <v>240</v>
      </c>
      <c r="J83" s="48"/>
      <c r="K83" s="48" t="s">
        <v>241</v>
      </c>
      <c r="L83" s="26" t="s">
        <v>242</v>
      </c>
      <c r="M83" s="48" t="s">
        <v>243</v>
      </c>
      <c r="N83" s="26" t="s">
        <v>244</v>
      </c>
      <c r="O83" s="26" t="s">
        <v>244</v>
      </c>
      <c r="P83" s="48" t="s">
        <v>245</v>
      </c>
      <c r="Q83" s="48" t="s">
        <v>235</v>
      </c>
      <c r="R83" s="48"/>
      <c r="S83" s="50"/>
    </row>
    <row r="84" spans="1:19" ht="30" x14ac:dyDescent="0.15">
      <c r="A84" s="71"/>
      <c r="B84" s="55" t="s">
        <v>246</v>
      </c>
      <c r="C84" s="55"/>
      <c r="D84" s="48">
        <v>222003</v>
      </c>
      <c r="E84" s="16" t="s">
        <v>247</v>
      </c>
      <c r="F84" s="16" t="s">
        <v>248</v>
      </c>
      <c r="G84" s="48">
        <v>1</v>
      </c>
      <c r="H84" s="48">
        <v>8</v>
      </c>
      <c r="I84" s="48">
        <v>8</v>
      </c>
      <c r="J84" s="48"/>
      <c r="K84" s="22"/>
      <c r="L84" s="48"/>
      <c r="M84" s="23"/>
      <c r="N84" s="48">
        <v>2</v>
      </c>
      <c r="O84" s="27" t="s">
        <v>32</v>
      </c>
      <c r="P84" s="48"/>
      <c r="Q84" s="45"/>
      <c r="R84" s="48" t="s">
        <v>88</v>
      </c>
      <c r="S84" s="50"/>
    </row>
    <row r="85" spans="1:19" ht="15" x14ac:dyDescent="0.15">
      <c r="A85" s="71"/>
      <c r="B85" s="55"/>
      <c r="C85" s="55"/>
      <c r="D85" s="48">
        <v>222001</v>
      </c>
      <c r="E85" s="50" t="s">
        <v>249</v>
      </c>
      <c r="F85" s="50" t="s">
        <v>250</v>
      </c>
      <c r="G85" s="48">
        <v>0.5</v>
      </c>
      <c r="H85" s="25"/>
      <c r="I85" s="48">
        <v>8</v>
      </c>
      <c r="J85" s="48"/>
      <c r="K85" s="28"/>
      <c r="L85" s="48"/>
      <c r="M85" s="23"/>
      <c r="N85" s="48"/>
      <c r="O85" s="27">
        <v>2</v>
      </c>
      <c r="P85" s="48"/>
      <c r="Q85" s="45"/>
      <c r="R85" s="48" t="s">
        <v>88</v>
      </c>
      <c r="S85" s="50"/>
    </row>
    <row r="86" spans="1:19" ht="15" x14ac:dyDescent="0.15">
      <c r="A86" s="71"/>
      <c r="B86" s="55"/>
      <c r="C86" s="55"/>
      <c r="D86" s="48">
        <v>222002</v>
      </c>
      <c r="E86" s="16" t="s">
        <v>251</v>
      </c>
      <c r="F86" s="42" t="s">
        <v>252</v>
      </c>
      <c r="G86" s="48">
        <v>0.5</v>
      </c>
      <c r="H86" s="48"/>
      <c r="I86" s="48">
        <v>8</v>
      </c>
      <c r="J86" s="48"/>
      <c r="K86" s="22"/>
      <c r="L86" s="48"/>
      <c r="M86" s="23" t="s">
        <v>32</v>
      </c>
      <c r="N86" s="48"/>
      <c r="O86" s="27"/>
      <c r="P86" s="48">
        <v>2</v>
      </c>
      <c r="Q86" s="45"/>
      <c r="R86" s="48" t="s">
        <v>88</v>
      </c>
      <c r="S86" s="50"/>
    </row>
    <row r="87" spans="1:19" ht="81" x14ac:dyDescent="0.15">
      <c r="A87" s="71"/>
      <c r="B87" s="55"/>
      <c r="C87" s="55"/>
      <c r="D87" s="46" t="s">
        <v>263</v>
      </c>
      <c r="E87" s="39" t="s">
        <v>253</v>
      </c>
      <c r="F87" s="50" t="s">
        <v>254</v>
      </c>
      <c r="G87" s="48">
        <v>3</v>
      </c>
      <c r="H87" s="48"/>
      <c r="I87" s="48"/>
      <c r="J87" s="48"/>
      <c r="K87" s="22"/>
      <c r="L87" s="48"/>
      <c r="M87" s="23"/>
      <c r="N87" s="48"/>
      <c r="O87" s="27"/>
      <c r="P87" s="48"/>
      <c r="Q87" s="45"/>
      <c r="R87" s="48" t="s">
        <v>41</v>
      </c>
      <c r="S87" s="48" t="s">
        <v>255</v>
      </c>
    </row>
    <row r="88" spans="1:19" s="4" customFormat="1" ht="15" customHeight="1" x14ac:dyDescent="0.15">
      <c r="A88" s="71"/>
      <c r="B88" s="63" t="s">
        <v>203</v>
      </c>
      <c r="C88" s="64"/>
      <c r="D88" s="64"/>
      <c r="E88" s="65"/>
      <c r="F88" s="48"/>
      <c r="G88" s="48">
        <v>2</v>
      </c>
      <c r="H88" s="48">
        <v>8</v>
      </c>
      <c r="I88" s="48">
        <v>24</v>
      </c>
      <c r="J88" s="48">
        <f t="shared" ref="J88:M88" si="3">SUM(J87:J87)</f>
        <v>0</v>
      </c>
      <c r="K88" s="48">
        <f t="shared" si="3"/>
        <v>0</v>
      </c>
      <c r="L88" s="48">
        <f t="shared" si="3"/>
        <v>0</v>
      </c>
      <c r="M88" s="48">
        <f t="shared" si="3"/>
        <v>0</v>
      </c>
      <c r="N88" s="48">
        <v>2</v>
      </c>
      <c r="O88" s="18">
        <v>2</v>
      </c>
      <c r="P88" s="48">
        <v>2</v>
      </c>
      <c r="Q88" s="48">
        <f>SUM(Q87:Q87)</f>
        <v>0</v>
      </c>
      <c r="R88" s="48"/>
      <c r="S88" s="50"/>
    </row>
    <row r="89" spans="1:19" s="8" customFormat="1" ht="27.75" customHeight="1" x14ac:dyDescent="0.15">
      <c r="A89" s="43"/>
      <c r="B89" s="66" t="s">
        <v>256</v>
      </c>
      <c r="C89" s="67"/>
      <c r="D89" s="67"/>
      <c r="E89" s="68"/>
      <c r="F89" s="47"/>
      <c r="G89" s="47">
        <f>SUM(G88,G72,G83,G67,G41,G16)+8</f>
        <v>177.5</v>
      </c>
      <c r="H89" s="47"/>
      <c r="I89" s="47"/>
      <c r="J89" s="47">
        <f t="shared" ref="J89:Q89" si="4">J16+J26+J40+J49+J66</f>
        <v>26</v>
      </c>
      <c r="K89" s="47">
        <f t="shared" si="4"/>
        <v>23</v>
      </c>
      <c r="L89" s="49">
        <f t="shared" si="4"/>
        <v>26</v>
      </c>
      <c r="M89" s="47">
        <f t="shared" si="4"/>
        <v>24</v>
      </c>
      <c r="N89" s="49">
        <f t="shared" si="4"/>
        <v>16</v>
      </c>
      <c r="O89" s="49">
        <f t="shared" si="4"/>
        <v>15</v>
      </c>
      <c r="P89" s="47">
        <f t="shared" si="4"/>
        <v>14</v>
      </c>
      <c r="Q89" s="47">
        <f t="shared" si="4"/>
        <v>0</v>
      </c>
      <c r="R89" s="47"/>
      <c r="S89" s="43"/>
    </row>
    <row r="90" spans="1:19" s="9" customFormat="1" ht="96.75" customHeight="1" x14ac:dyDescent="0.15">
      <c r="A90" s="69" t="s">
        <v>271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</row>
  </sheetData>
  <autoFilter ref="J5:Q90" xr:uid="{00000000-0009-0000-0000-000000000000}"/>
  <mergeCells count="44">
    <mergeCell ref="I4:I5"/>
    <mergeCell ref="J3:Q3"/>
    <mergeCell ref="J4:K4"/>
    <mergeCell ref="L4:M4"/>
    <mergeCell ref="N4:O4"/>
    <mergeCell ref="P4:Q4"/>
    <mergeCell ref="B83:E83"/>
    <mergeCell ref="B16:E16"/>
    <mergeCell ref="B17:S17"/>
    <mergeCell ref="B26:E26"/>
    <mergeCell ref="B40:E40"/>
    <mergeCell ref="B41:E41"/>
    <mergeCell ref="B88:E88"/>
    <mergeCell ref="B89:E89"/>
    <mergeCell ref="A90:S90"/>
    <mergeCell ref="A6:A17"/>
    <mergeCell ref="A18:A41"/>
    <mergeCell ref="A42:A72"/>
    <mergeCell ref="A73:A88"/>
    <mergeCell ref="B6:B15"/>
    <mergeCell ref="C6:C11"/>
    <mergeCell ref="C12:C15"/>
    <mergeCell ref="B84:C87"/>
    <mergeCell ref="B73:C82"/>
    <mergeCell ref="D49:E49"/>
    <mergeCell ref="D66:E66"/>
    <mergeCell ref="B67:E67"/>
    <mergeCell ref="B72:E72"/>
    <mergeCell ref="R3:R5"/>
    <mergeCell ref="S3:S5"/>
    <mergeCell ref="S68:S71"/>
    <mergeCell ref="A1:S2"/>
    <mergeCell ref="A3:C5"/>
    <mergeCell ref="B68:C71"/>
    <mergeCell ref="B42:C49"/>
    <mergeCell ref="B27:C39"/>
    <mergeCell ref="B50:C66"/>
    <mergeCell ref="B18:C25"/>
    <mergeCell ref="D3:D5"/>
    <mergeCell ref="E3:E5"/>
    <mergeCell ref="F3:F5"/>
    <mergeCell ref="G3:G5"/>
    <mergeCell ref="H4:H5"/>
    <mergeCell ref="H3:I3"/>
  </mergeCells>
  <phoneticPr fontId="16" type="noConversion"/>
  <printOptions horizontalCentered="1"/>
  <pageMargins left="0.62916666666666698" right="0.235416666666667" top="0.82638888888888895" bottom="0.66805555555555596" header="0" footer="0.31388888888888899"/>
  <pageSetup paperSize="9" scale="58" firstPageNumber="0" fitToHeight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2018版机械设计制造及其自动化专业教学计划</vt:lpstr>
      <vt:lpstr>'2018版机械设计制造及其自动化专业教学计划'!Print_Area</vt:lpstr>
      <vt:lpstr>'2018版机械设计制造及其自动化专业教学计划'!Print_Titles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fyzqu</cp:lastModifiedBy>
  <cp:lastPrinted>2019-04-28T06:43:00Z</cp:lastPrinted>
  <dcterms:created xsi:type="dcterms:W3CDTF">2015-09-05T04:06:00Z</dcterms:created>
  <dcterms:modified xsi:type="dcterms:W3CDTF">2019-07-03T08:48:28Z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